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<sst xmlns="http://schemas.openxmlformats.org/spreadsheetml/2006/main" count="66" uniqueCount="59">
  <si>
    <t>2024年佛山市清洁生产服务单位服务质量汇总表</t>
  </si>
  <si>
    <t>序号</t>
  </si>
  <si>
    <t>咨询服务机构</t>
  </si>
  <si>
    <t>简易流程清洁生产审核</t>
  </si>
  <si>
    <t>清洁生产审核</t>
  </si>
  <si>
    <t>未完成验收（家）</t>
  </si>
  <si>
    <t>专家对咨询服务机构评价等级（次）</t>
  </si>
  <si>
    <t>专家对企业评审分数</t>
  </si>
  <si>
    <t>专家对咨询服务机构评审分数</t>
  </si>
  <si>
    <t>不及格</t>
  </si>
  <si>
    <t>及格</t>
  </si>
  <si>
    <t>中</t>
  </si>
  <si>
    <t>良</t>
  </si>
  <si>
    <t>合计</t>
  </si>
  <si>
    <t>广东弘禹环保科技有限公司</t>
  </si>
  <si>
    <t>佛山市览思环保咨询服务有限公司</t>
  </si>
  <si>
    <t>佛山坤云生态环境科技有限公司</t>
  </si>
  <si>
    <t>佛山市顺德区节能协会</t>
  </si>
  <si>
    <t>中衡环境工程(佛山)有限公司</t>
  </si>
  <si>
    <t>佛山市青岚环保科技有限公司</t>
  </si>
  <si>
    <t>佛山市天城环保科技有限公司</t>
  </si>
  <si>
    <t>广东顺德环境科学研究院有限公司</t>
  </si>
  <si>
    <t>广东拓致环境科技有限公司</t>
  </si>
  <si>
    <t>佛山市天泰利安环境工程有限公司</t>
  </si>
  <si>
    <t>佛山志为生态科技有限公司</t>
  </si>
  <si>
    <t>佛山市旌智企业服务有限公司</t>
  </si>
  <si>
    <t>广东畅途企业管理有限公司</t>
  </si>
  <si>
    <t>佛山市南海环境工程有限公司</t>
  </si>
  <si>
    <t>广东工信科技服务有限公司</t>
  </si>
  <si>
    <t>佛山市东洲环保科技有限公司</t>
  </si>
  <si>
    <t>佛山市特种设备能效测试研究院</t>
  </si>
  <si>
    <t>佛山市轩瑞环保科技有限公司</t>
  </si>
  <si>
    <t>佛山市叶绿体环保科技有限公司</t>
  </si>
  <si>
    <t>佛山市誉盈天环保技术有限公司</t>
  </si>
  <si>
    <t>广东聚昕生态环境技术有限公司</t>
  </si>
  <si>
    <t>广东省循环经济和资源综合利用协会</t>
  </si>
  <si>
    <t>广州颐景环保科技有限公司</t>
  </si>
  <si>
    <t>佛山电建绿色能源有限公司</t>
  </si>
  <si>
    <t>佛山青磊环保科技有限公司</t>
  </si>
  <si>
    <t>佛山市华鑫合创环保科技有限公司</t>
  </si>
  <si>
    <t>佛山市旌耀环保科技有限公司</t>
  </si>
  <si>
    <t>佛山市绿途环保科技有限公司</t>
  </si>
  <si>
    <t>佛山市清境环保科技有限公司</t>
  </si>
  <si>
    <t>佛山市锐智节能环保有限公司</t>
  </si>
  <si>
    <t>佛山市正绿环保科技有限公司</t>
  </si>
  <si>
    <t>佛山新晴海环保工程有限公司</t>
  </si>
  <si>
    <t>广东畅途兴安全检测技术有限公司</t>
  </si>
  <si>
    <t>广东承绿环保科技有限公司</t>
  </si>
  <si>
    <t>广东瀚江环保科技有限公司</t>
  </si>
  <si>
    <t>广东科奥安全环保工程有限公司</t>
  </si>
  <si>
    <t>广东青竹环境科技有限公司</t>
  </si>
  <si>
    <t>广东省环境保护产业协会</t>
  </si>
  <si>
    <t>广东顺德永田环保科技有限公司</t>
  </si>
  <si>
    <t>广东新悦环保科技有限公司</t>
  </si>
  <si>
    <t>广东长惠环保科技有限公司</t>
  </si>
  <si>
    <t>广东中天环保科技有限公司</t>
  </si>
  <si>
    <t>广州弘禹生态科技有限公司</t>
  </si>
  <si>
    <t>广州市博浩环保节能科技有限公司</t>
  </si>
  <si>
    <t>（备注：1.未完成验收：咨询服务机构服务的企业（名单内）未能按照要求在当年完成验收；2. 专家对企业评审分数：专家对企业评审的得分总数/总家数；3．专家对咨询服务机构评审分数：专家对咨询服务机构评审得分总数/总家次。）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</si>
</sst>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pane xSplit="2" ySplit="4" topLeftCell="C29" activePane="bottomRight" state="frozen"/>
      <selection/>
      <selection pane="topRight"/>
      <selection pane="bottomLeft"/>
      <selection pane="bottomRight" activeCell="L41" sqref="L41"/>
    </sheetView>
  </sheetViews>
  <sheetFormatPr defaultColWidth="9" defaultRowHeight="14.25"/>
  <cols>
    <col min="1" max="1" width="9" style="2"/>
    <col min="2" max="2" width="35.2583333333333" style="3" customWidth="1"/>
    <col min="3" max="7" width="9" style="2" customWidth="1"/>
    <col min="8" max="8" width="9" style="2"/>
    <col min="9" max="9" width="12.5" style="2" customWidth="1"/>
    <col min="10" max="10" width="12.4" style="2" customWidth="1"/>
    <col min="11" max="15" width="9" style="2"/>
    <col min="16" max="16" width="9" style="2" hidden="1" customWidth="1"/>
    <col min="17" max="17" width="12.625" style="2"/>
    <col min="18" max="16384" width="9" style="2"/>
  </cols>
  <sheetData>
    <row r="1" ht="41" customHeight="1" spans="1:14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9" customHeight="1" spans="1:14">
      <c r="A2" s="6" t="s">
        <v>1</v>
      </c>
      <c r="B2" s="7" t="s">
        <v>2</v>
      </c>
      <c r="C2" s="6" t="s">
        <v>3</v>
      </c>
      <c r="D2" s="6"/>
      <c r="E2" s="6"/>
      <c r="F2" s="6"/>
      <c r="G2" s="6"/>
      <c r="H2" s="6" t="s">
        <v>4</v>
      </c>
      <c r="I2" s="6"/>
      <c r="J2" s="6"/>
      <c r="K2" s="6"/>
      <c r="L2" s="6"/>
      <c r="M2" s="6"/>
      <c r="N2" s="6"/>
    </row>
    <row r="3" ht="28" customHeight="1" spans="1:14">
      <c r="A3" s="6"/>
      <c r="B3" s="7"/>
      <c r="C3" s="6" t="s">
        <v>5</v>
      </c>
      <c r="D3" s="6" t="s">
        <v>6</v>
      </c>
      <c r="E3" s="6"/>
      <c r="F3" s="6"/>
      <c r="G3" s="6"/>
      <c r="H3" s="6" t="s">
        <v>5</v>
      </c>
      <c r="I3" s="16" t="s">
        <v>7</v>
      </c>
      <c r="J3" s="6" t="s">
        <v>8</v>
      </c>
      <c r="K3" s="6" t="s">
        <v>6</v>
      </c>
      <c r="L3" s="6"/>
      <c r="M3" s="6"/>
      <c r="N3" s="6"/>
    </row>
    <row r="4" ht="43" customHeight="1" spans="1:16">
      <c r="A4" s="6"/>
      <c r="B4" s="7"/>
      <c r="C4" s="6"/>
      <c r="D4" s="6" t="s">
        <v>9</v>
      </c>
      <c r="E4" s="15" t="s">
        <v>10</v>
      </c>
      <c r="F4" s="15" t="s">
        <v>11</v>
      </c>
      <c r="G4" s="15" t="s">
        <v>12</v>
      </c>
      <c r="H4" s="6"/>
      <c r="I4" s="17"/>
      <c r="J4" s="6"/>
      <c r="K4" s="6" t="s">
        <v>9</v>
      </c>
      <c r="L4" s="15" t="s">
        <v>10</v>
      </c>
      <c r="M4" s="15" t="s">
        <v>11</v>
      </c>
      <c r="N4" s="15" t="s">
        <v>12</v>
      </c>
      <c r="P4" s="2" t="s">
        <v>13</v>
      </c>
    </row>
    <row r="5" s="1" customFormat="1" ht="15.75" spans="1:17">
      <c r="A5" s="8">
        <v>1</v>
      </c>
      <c r="B5" s="9" t="s">
        <v>14</v>
      </c>
      <c r="C5" s="10">
        <v>0</v>
      </c>
      <c r="D5" s="10">
        <v>0</v>
      </c>
      <c r="E5" s="10">
        <v>1</v>
      </c>
      <c r="F5" s="10">
        <v>0</v>
      </c>
      <c r="G5" s="10">
        <v>0</v>
      </c>
      <c r="H5" s="10">
        <v>0</v>
      </c>
      <c r="I5" s="18">
        <v>72.72</v>
      </c>
      <c r="J5" s="19">
        <v>69.91</v>
      </c>
      <c r="K5" s="20">
        <v>0</v>
      </c>
      <c r="L5" s="20">
        <v>11</v>
      </c>
      <c r="M5" s="20">
        <v>14</v>
      </c>
      <c r="N5" s="20">
        <v>1</v>
      </c>
      <c r="P5" s="1">
        <f t="shared" ref="P5:P48" si="0">D5+E5+F5+G5+K5+L5+M5+N5</f>
        <v>27</v>
      </c>
      <c r="Q5" s="26">
        <f>(M5+O5)/(K5+L5+M5+N5)</f>
        <v>0.538461538461538</v>
      </c>
    </row>
    <row r="6" s="1" customFormat="1" ht="15" customHeight="1" spans="1:17">
      <c r="A6" s="8">
        <v>2</v>
      </c>
      <c r="B6" s="9" t="s">
        <v>15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21">
        <v>66.67</v>
      </c>
      <c r="J6" s="21">
        <v>62.89</v>
      </c>
      <c r="K6" s="20">
        <v>0</v>
      </c>
      <c r="L6" s="20">
        <v>12</v>
      </c>
      <c r="M6" s="20">
        <v>0</v>
      </c>
      <c r="N6" s="20">
        <v>0</v>
      </c>
      <c r="P6" s="1">
        <f t="shared" si="0"/>
        <v>12</v>
      </c>
      <c r="Q6" s="26">
        <f t="shared" ref="Q6:Q49" si="1">(M6+O6)/(K6+L6+M6+N6)</f>
        <v>0</v>
      </c>
    </row>
    <row r="7" s="1" customFormat="1" ht="15.75" spans="1:17">
      <c r="A7" s="8">
        <v>3</v>
      </c>
      <c r="B7" s="9" t="s">
        <v>16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8">
        <v>70.54</v>
      </c>
      <c r="J7" s="18">
        <v>65.78</v>
      </c>
      <c r="K7" s="20">
        <v>0</v>
      </c>
      <c r="L7" s="20">
        <v>9</v>
      </c>
      <c r="M7" s="20">
        <v>0</v>
      </c>
      <c r="N7" s="20">
        <v>0</v>
      </c>
      <c r="P7" s="1">
        <f t="shared" si="0"/>
        <v>9</v>
      </c>
      <c r="Q7" s="26">
        <f t="shared" si="1"/>
        <v>0</v>
      </c>
    </row>
    <row r="8" s="1" customFormat="1" ht="15" customHeight="1" spans="1:17">
      <c r="A8" s="8">
        <v>4</v>
      </c>
      <c r="B8" s="9" t="s">
        <v>17</v>
      </c>
      <c r="C8" s="10">
        <v>0</v>
      </c>
      <c r="D8" s="10">
        <v>0</v>
      </c>
      <c r="E8" s="10">
        <v>2</v>
      </c>
      <c r="F8" s="10">
        <v>0</v>
      </c>
      <c r="G8" s="10">
        <v>0</v>
      </c>
      <c r="H8" s="10">
        <v>0</v>
      </c>
      <c r="I8" s="21">
        <v>66.57</v>
      </c>
      <c r="J8" s="21">
        <v>63.19</v>
      </c>
      <c r="K8" s="20">
        <v>1</v>
      </c>
      <c r="L8" s="20">
        <v>6</v>
      </c>
      <c r="M8" s="20">
        <v>0</v>
      </c>
      <c r="N8" s="20">
        <v>0</v>
      </c>
      <c r="P8" s="1">
        <f t="shared" si="0"/>
        <v>9</v>
      </c>
      <c r="Q8" s="26">
        <f t="shared" si="1"/>
        <v>0</v>
      </c>
    </row>
    <row r="9" s="1" customFormat="1" ht="15.75" spans="1:17">
      <c r="A9" s="8">
        <v>5</v>
      </c>
      <c r="B9" s="9" t="s">
        <v>18</v>
      </c>
      <c r="C9" s="10">
        <v>0</v>
      </c>
      <c r="D9" s="10">
        <v>0</v>
      </c>
      <c r="E9" s="10">
        <v>1</v>
      </c>
      <c r="F9" s="10">
        <v>0</v>
      </c>
      <c r="G9" s="10">
        <v>0</v>
      </c>
      <c r="H9" s="10">
        <v>0</v>
      </c>
      <c r="I9" s="21">
        <v>69.14</v>
      </c>
      <c r="J9" s="21">
        <v>64.88</v>
      </c>
      <c r="K9" s="20">
        <v>3</v>
      </c>
      <c r="L9" s="20">
        <v>3</v>
      </c>
      <c r="M9" s="20">
        <v>1</v>
      </c>
      <c r="N9" s="20">
        <v>1</v>
      </c>
      <c r="P9" s="1">
        <f t="shared" si="0"/>
        <v>9</v>
      </c>
      <c r="Q9" s="26">
        <f t="shared" si="1"/>
        <v>0.125</v>
      </c>
    </row>
    <row r="10" s="1" customFormat="1" ht="15" customHeight="1" spans="1:17">
      <c r="A10" s="8">
        <v>6</v>
      </c>
      <c r="B10" s="9" t="s">
        <v>19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8">
        <v>68</v>
      </c>
      <c r="J10" s="18">
        <v>65.5</v>
      </c>
      <c r="K10" s="20">
        <v>0</v>
      </c>
      <c r="L10" s="20">
        <v>6</v>
      </c>
      <c r="M10" s="20">
        <v>2</v>
      </c>
      <c r="N10" s="20">
        <v>0</v>
      </c>
      <c r="P10" s="1">
        <f t="shared" si="0"/>
        <v>8</v>
      </c>
      <c r="Q10" s="26">
        <f t="shared" si="1"/>
        <v>0.25</v>
      </c>
    </row>
    <row r="11" s="1" customFormat="1" ht="15.75" spans="1:17">
      <c r="A11" s="8">
        <v>7</v>
      </c>
      <c r="B11" s="9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21">
        <v>69.56</v>
      </c>
      <c r="J11" s="21">
        <v>68.13</v>
      </c>
      <c r="K11" s="20">
        <v>0</v>
      </c>
      <c r="L11" s="20">
        <v>5</v>
      </c>
      <c r="M11" s="20">
        <v>3</v>
      </c>
      <c r="N11" s="20">
        <v>0</v>
      </c>
      <c r="P11" s="1">
        <f t="shared" si="0"/>
        <v>8</v>
      </c>
      <c r="Q11" s="26">
        <f t="shared" si="1"/>
        <v>0.375</v>
      </c>
    </row>
    <row r="12" s="1" customFormat="1" ht="15.75" spans="1:17">
      <c r="A12" s="8">
        <v>8</v>
      </c>
      <c r="B12" s="9" t="s">
        <v>21</v>
      </c>
      <c r="C12" s="10">
        <v>0</v>
      </c>
      <c r="D12" s="10">
        <v>0</v>
      </c>
      <c r="E12" s="10">
        <v>1</v>
      </c>
      <c r="F12" s="10">
        <v>0</v>
      </c>
      <c r="G12" s="10">
        <v>0</v>
      </c>
      <c r="H12" s="10">
        <v>0</v>
      </c>
      <c r="I12" s="21">
        <v>70.64</v>
      </c>
      <c r="J12" s="21">
        <v>68.14</v>
      </c>
      <c r="K12" s="20">
        <v>0</v>
      </c>
      <c r="L12" s="20">
        <v>6</v>
      </c>
      <c r="M12" s="20">
        <v>1</v>
      </c>
      <c r="N12" s="20">
        <v>0</v>
      </c>
      <c r="P12" s="1">
        <f t="shared" si="0"/>
        <v>8</v>
      </c>
      <c r="Q12" s="26">
        <f t="shared" si="1"/>
        <v>0.142857142857143</v>
      </c>
    </row>
    <row r="13" s="1" customFormat="1" ht="15.75" spans="1:17">
      <c r="A13" s="8">
        <v>9</v>
      </c>
      <c r="B13" s="9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21">
        <v>70.48</v>
      </c>
      <c r="J13" s="21">
        <v>66.5</v>
      </c>
      <c r="K13" s="20">
        <v>0</v>
      </c>
      <c r="L13" s="20">
        <v>7</v>
      </c>
      <c r="M13" s="20">
        <v>1</v>
      </c>
      <c r="N13" s="20">
        <v>0</v>
      </c>
      <c r="P13" s="1">
        <f t="shared" si="0"/>
        <v>8</v>
      </c>
      <c r="Q13" s="26">
        <f t="shared" si="1"/>
        <v>0.125</v>
      </c>
    </row>
    <row r="14" s="1" customFormat="1" ht="15.75" spans="1:17">
      <c r="A14" s="8">
        <v>10</v>
      </c>
      <c r="B14" s="9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21">
        <v>67.14</v>
      </c>
      <c r="J14" s="21">
        <v>66</v>
      </c>
      <c r="K14" s="20">
        <v>0</v>
      </c>
      <c r="L14" s="20">
        <v>7</v>
      </c>
      <c r="M14" s="20">
        <v>0</v>
      </c>
      <c r="N14" s="20">
        <v>0</v>
      </c>
      <c r="P14" s="1">
        <f t="shared" si="0"/>
        <v>7</v>
      </c>
      <c r="Q14" s="26">
        <f t="shared" si="1"/>
        <v>0</v>
      </c>
    </row>
    <row r="15" s="1" customFormat="1" ht="15.75" spans="1:17">
      <c r="A15" s="8">
        <v>11</v>
      </c>
      <c r="B15" s="9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21">
        <v>67.11</v>
      </c>
      <c r="J15" s="21">
        <v>64.94</v>
      </c>
      <c r="K15" s="20">
        <v>0</v>
      </c>
      <c r="L15" s="20">
        <v>5</v>
      </c>
      <c r="M15" s="20">
        <v>1</v>
      </c>
      <c r="N15" s="20">
        <v>0</v>
      </c>
      <c r="P15" s="1">
        <f t="shared" si="0"/>
        <v>6</v>
      </c>
      <c r="Q15" s="26">
        <f t="shared" si="1"/>
        <v>0.166666666666667</v>
      </c>
    </row>
    <row r="16" s="1" customFormat="1" ht="15.75" spans="1:17">
      <c r="A16" s="8">
        <v>12</v>
      </c>
      <c r="B16" s="9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21">
        <v>67.33</v>
      </c>
      <c r="J16" s="21">
        <v>65.8</v>
      </c>
      <c r="K16" s="20">
        <v>0</v>
      </c>
      <c r="L16" s="20">
        <v>5</v>
      </c>
      <c r="M16" s="20">
        <v>0</v>
      </c>
      <c r="N16" s="20">
        <v>0</v>
      </c>
      <c r="P16" s="1">
        <f t="shared" si="0"/>
        <v>5</v>
      </c>
      <c r="Q16" s="26">
        <f t="shared" si="1"/>
        <v>0</v>
      </c>
    </row>
    <row r="17" s="1" customFormat="1" ht="15.75" spans="1:17">
      <c r="A17" s="8">
        <v>13</v>
      </c>
      <c r="B17" s="9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21">
        <v>64.7</v>
      </c>
      <c r="J17" s="21">
        <v>56.87</v>
      </c>
      <c r="K17" s="20">
        <v>3</v>
      </c>
      <c r="L17" s="20">
        <v>2</v>
      </c>
      <c r="M17" s="20">
        <v>0</v>
      </c>
      <c r="N17" s="20">
        <v>0</v>
      </c>
      <c r="P17" s="1">
        <f t="shared" si="0"/>
        <v>5</v>
      </c>
      <c r="Q17" s="26">
        <f t="shared" si="1"/>
        <v>0</v>
      </c>
    </row>
    <row r="18" s="1" customFormat="1" ht="15.75" spans="1:17">
      <c r="A18" s="8">
        <v>14</v>
      </c>
      <c r="B18" s="9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21">
        <v>71</v>
      </c>
      <c r="J18" s="10">
        <v>69.25</v>
      </c>
      <c r="K18" s="20">
        <v>0</v>
      </c>
      <c r="L18" s="20">
        <v>2</v>
      </c>
      <c r="M18" s="20">
        <v>2</v>
      </c>
      <c r="N18" s="20">
        <v>0</v>
      </c>
      <c r="P18" s="1">
        <f t="shared" si="0"/>
        <v>4</v>
      </c>
      <c r="Q18" s="26">
        <f t="shared" si="1"/>
        <v>0.5</v>
      </c>
    </row>
    <row r="19" s="1" customFormat="1" ht="15.75" spans="1:17">
      <c r="A19" s="8">
        <v>15</v>
      </c>
      <c r="B19" s="9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8">
        <v>70</v>
      </c>
      <c r="J19" s="18">
        <v>68</v>
      </c>
      <c r="K19" s="20">
        <v>0</v>
      </c>
      <c r="L19" s="20">
        <v>2</v>
      </c>
      <c r="M19" s="20">
        <v>1</v>
      </c>
      <c r="N19" s="20">
        <v>0</v>
      </c>
      <c r="P19" s="1">
        <f t="shared" si="0"/>
        <v>3</v>
      </c>
      <c r="Q19" s="26">
        <f t="shared" si="1"/>
        <v>0.333333333333333</v>
      </c>
    </row>
    <row r="20" s="1" customFormat="1" ht="15.75" spans="1:17">
      <c r="A20" s="8">
        <v>16</v>
      </c>
      <c r="B20" s="9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21">
        <v>66</v>
      </c>
      <c r="J20" s="21">
        <v>64.5</v>
      </c>
      <c r="K20" s="20">
        <v>0</v>
      </c>
      <c r="L20" s="20">
        <v>2</v>
      </c>
      <c r="M20" s="20">
        <v>0</v>
      </c>
      <c r="N20" s="20">
        <v>0</v>
      </c>
      <c r="P20" s="1">
        <f t="shared" si="0"/>
        <v>2</v>
      </c>
      <c r="Q20" s="26">
        <f t="shared" si="1"/>
        <v>0</v>
      </c>
    </row>
    <row r="21" s="1" customFormat="1" ht="15.75" spans="1:17">
      <c r="A21" s="8">
        <v>17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21">
        <v>73.5</v>
      </c>
      <c r="J21" s="21">
        <v>70.5</v>
      </c>
      <c r="K21" s="20">
        <v>0</v>
      </c>
      <c r="L21" s="20">
        <v>1</v>
      </c>
      <c r="M21" s="20">
        <v>1</v>
      </c>
      <c r="N21" s="20">
        <v>0</v>
      </c>
      <c r="P21" s="1">
        <f t="shared" si="0"/>
        <v>2</v>
      </c>
      <c r="Q21" s="26">
        <f t="shared" si="1"/>
        <v>0.5</v>
      </c>
    </row>
    <row r="22" s="1" customFormat="1" ht="15.75" spans="1:17">
      <c r="A22" s="8">
        <v>18</v>
      </c>
      <c r="B22" s="9" t="s">
        <v>31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22">
        <v>68.5</v>
      </c>
      <c r="J22" s="22">
        <v>66.5</v>
      </c>
      <c r="K22" s="20">
        <v>0</v>
      </c>
      <c r="L22" s="20">
        <v>2</v>
      </c>
      <c r="M22" s="20">
        <v>0</v>
      </c>
      <c r="N22" s="20">
        <v>0</v>
      </c>
      <c r="P22" s="1">
        <f t="shared" si="0"/>
        <v>2</v>
      </c>
      <c r="Q22" s="26">
        <f t="shared" si="1"/>
        <v>0</v>
      </c>
    </row>
    <row r="23" s="1" customFormat="1" ht="15.75" spans="1:17">
      <c r="A23" s="8">
        <v>19</v>
      </c>
      <c r="B23" s="9" t="s">
        <v>32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21">
        <v>64</v>
      </c>
      <c r="J23" s="21">
        <v>60.84</v>
      </c>
      <c r="K23" s="20">
        <v>1</v>
      </c>
      <c r="L23" s="20">
        <v>1</v>
      </c>
      <c r="M23" s="20">
        <v>0</v>
      </c>
      <c r="N23" s="20">
        <v>0</v>
      </c>
      <c r="P23" s="1">
        <f t="shared" si="0"/>
        <v>2</v>
      </c>
      <c r="Q23" s="26">
        <f t="shared" si="1"/>
        <v>0</v>
      </c>
    </row>
    <row r="24" s="1" customFormat="1" ht="15.75" spans="1:17">
      <c r="A24" s="8">
        <v>20</v>
      </c>
      <c r="B24" s="9" t="s">
        <v>33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21">
        <v>75.5</v>
      </c>
      <c r="J24" s="21">
        <v>64</v>
      </c>
      <c r="K24" s="20">
        <v>0</v>
      </c>
      <c r="L24" s="20">
        <v>2</v>
      </c>
      <c r="M24" s="20">
        <v>0</v>
      </c>
      <c r="N24" s="20">
        <v>0</v>
      </c>
      <c r="P24" s="1">
        <f t="shared" si="0"/>
        <v>2</v>
      </c>
      <c r="Q24" s="26">
        <f t="shared" si="1"/>
        <v>0</v>
      </c>
    </row>
    <row r="25" s="1" customFormat="1" ht="15.75" spans="1:17">
      <c r="A25" s="8">
        <v>21</v>
      </c>
      <c r="B25" s="9" t="s">
        <v>34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21">
        <v>68.5</v>
      </c>
      <c r="J25" s="21">
        <v>64</v>
      </c>
      <c r="K25" s="20">
        <v>0</v>
      </c>
      <c r="L25" s="20">
        <v>2</v>
      </c>
      <c r="M25" s="20">
        <v>0</v>
      </c>
      <c r="N25" s="20">
        <v>0</v>
      </c>
      <c r="P25" s="1">
        <f t="shared" si="0"/>
        <v>2</v>
      </c>
      <c r="Q25" s="26">
        <f t="shared" si="1"/>
        <v>0</v>
      </c>
    </row>
    <row r="26" s="1" customFormat="1" ht="15.75" spans="1:17">
      <c r="A26" s="8">
        <v>22</v>
      </c>
      <c r="B26" s="9" t="s">
        <v>35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21">
        <v>71.5</v>
      </c>
      <c r="J26" s="21">
        <v>63</v>
      </c>
      <c r="K26" s="20">
        <v>1</v>
      </c>
      <c r="L26" s="20">
        <v>1</v>
      </c>
      <c r="M26" s="20">
        <v>0</v>
      </c>
      <c r="N26" s="20">
        <v>0</v>
      </c>
      <c r="P26" s="1">
        <f t="shared" si="0"/>
        <v>2</v>
      </c>
      <c r="Q26" s="26">
        <f t="shared" si="1"/>
        <v>0</v>
      </c>
    </row>
    <row r="27" s="1" customFormat="1" ht="15.75" spans="1:17">
      <c r="A27" s="8">
        <v>23</v>
      </c>
      <c r="B27" s="9" t="s">
        <v>36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8">
        <v>66.83</v>
      </c>
      <c r="J27" s="18">
        <v>62</v>
      </c>
      <c r="K27" s="20">
        <v>0</v>
      </c>
      <c r="L27" s="20">
        <v>2</v>
      </c>
      <c r="M27" s="20">
        <v>0</v>
      </c>
      <c r="N27" s="20">
        <v>0</v>
      </c>
      <c r="P27" s="1">
        <f t="shared" si="0"/>
        <v>2</v>
      </c>
      <c r="Q27" s="26">
        <f t="shared" si="1"/>
        <v>0</v>
      </c>
    </row>
    <row r="28" s="1" customFormat="1" ht="15.75" spans="1:17">
      <c r="A28" s="8">
        <v>24</v>
      </c>
      <c r="B28" s="9" t="s">
        <v>37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21">
        <v>81</v>
      </c>
      <c r="J28" s="21">
        <v>72</v>
      </c>
      <c r="K28" s="20">
        <v>0</v>
      </c>
      <c r="L28" s="20">
        <v>0</v>
      </c>
      <c r="M28" s="20">
        <v>1</v>
      </c>
      <c r="N28" s="20">
        <v>0</v>
      </c>
      <c r="P28" s="1">
        <f t="shared" si="0"/>
        <v>1</v>
      </c>
      <c r="Q28" s="26">
        <f t="shared" si="1"/>
        <v>1</v>
      </c>
    </row>
    <row r="29" s="1" customFormat="1" ht="15.75" spans="1:17">
      <c r="A29" s="8">
        <v>25</v>
      </c>
      <c r="B29" s="9" t="s">
        <v>38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21">
        <v>61</v>
      </c>
      <c r="J29" s="21">
        <v>60</v>
      </c>
      <c r="K29" s="20">
        <v>0</v>
      </c>
      <c r="L29" s="20">
        <v>1</v>
      </c>
      <c r="M29" s="20">
        <v>0</v>
      </c>
      <c r="N29" s="20">
        <v>0</v>
      </c>
      <c r="P29" s="1">
        <f t="shared" si="0"/>
        <v>1</v>
      </c>
      <c r="Q29" s="26">
        <f t="shared" si="1"/>
        <v>0</v>
      </c>
    </row>
    <row r="30" s="1" customFormat="1" ht="15.75" spans="1:17">
      <c r="A30" s="8">
        <v>26</v>
      </c>
      <c r="B30" s="9" t="s">
        <v>39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21">
        <v>67</v>
      </c>
      <c r="J30" s="21">
        <v>64</v>
      </c>
      <c r="K30" s="20">
        <v>0</v>
      </c>
      <c r="L30" s="20">
        <v>1</v>
      </c>
      <c r="M30" s="20">
        <v>0</v>
      </c>
      <c r="N30" s="20">
        <v>0</v>
      </c>
      <c r="P30" s="1">
        <f t="shared" si="0"/>
        <v>1</v>
      </c>
      <c r="Q30" s="26">
        <f t="shared" si="1"/>
        <v>0</v>
      </c>
    </row>
    <row r="31" s="1" customFormat="1" ht="15.75" spans="1:17">
      <c r="A31" s="8">
        <v>27</v>
      </c>
      <c r="B31" s="9" t="s">
        <v>40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21">
        <v>64</v>
      </c>
      <c r="J31" s="21">
        <v>63</v>
      </c>
      <c r="K31" s="20">
        <v>0</v>
      </c>
      <c r="L31" s="20">
        <v>1</v>
      </c>
      <c r="M31" s="20">
        <v>0</v>
      </c>
      <c r="N31" s="20">
        <v>0</v>
      </c>
      <c r="P31" s="1">
        <f t="shared" si="0"/>
        <v>1</v>
      </c>
      <c r="Q31" s="26">
        <f t="shared" si="1"/>
        <v>0</v>
      </c>
    </row>
    <row r="32" s="1" customFormat="1" ht="15.75" spans="1:17">
      <c r="A32" s="8">
        <v>28</v>
      </c>
      <c r="B32" s="9" t="s">
        <v>41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21">
        <v>63</v>
      </c>
      <c r="J32" s="21">
        <v>60</v>
      </c>
      <c r="K32" s="20">
        <v>0</v>
      </c>
      <c r="L32" s="20">
        <v>1</v>
      </c>
      <c r="M32" s="20">
        <v>0</v>
      </c>
      <c r="N32" s="20">
        <v>0</v>
      </c>
      <c r="P32" s="1">
        <f t="shared" si="0"/>
        <v>1</v>
      </c>
      <c r="Q32" s="26">
        <f t="shared" si="1"/>
        <v>0</v>
      </c>
    </row>
    <row r="33" s="1" customFormat="1" ht="15.75" spans="1:17">
      <c r="A33" s="8">
        <v>29</v>
      </c>
      <c r="B33" s="9" t="s">
        <v>42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21">
        <v>72</v>
      </c>
      <c r="J33" s="21">
        <v>72</v>
      </c>
      <c r="K33" s="20">
        <v>0</v>
      </c>
      <c r="L33" s="20">
        <v>0</v>
      </c>
      <c r="M33" s="20">
        <v>1</v>
      </c>
      <c r="N33" s="20">
        <v>0</v>
      </c>
      <c r="P33" s="1">
        <f t="shared" si="0"/>
        <v>1</v>
      </c>
      <c r="Q33" s="26">
        <f t="shared" si="1"/>
        <v>1</v>
      </c>
    </row>
    <row r="34" s="1" customFormat="1" ht="15.75" spans="1:17">
      <c r="A34" s="8">
        <v>30</v>
      </c>
      <c r="B34" s="9" t="s">
        <v>43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21">
        <v>67</v>
      </c>
      <c r="J34" s="21">
        <v>55</v>
      </c>
      <c r="K34" s="20">
        <v>1</v>
      </c>
      <c r="L34" s="20">
        <v>0</v>
      </c>
      <c r="M34" s="20">
        <v>0</v>
      </c>
      <c r="N34" s="20">
        <v>0</v>
      </c>
      <c r="P34" s="1">
        <f t="shared" si="0"/>
        <v>1</v>
      </c>
      <c r="Q34" s="26">
        <f t="shared" si="1"/>
        <v>0</v>
      </c>
    </row>
    <row r="35" s="1" customFormat="1" ht="15.75" spans="1:17">
      <c r="A35" s="8">
        <v>31</v>
      </c>
      <c r="B35" s="9" t="s">
        <v>44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21">
        <v>62</v>
      </c>
      <c r="J35" s="21">
        <v>60.67</v>
      </c>
      <c r="K35" s="20">
        <v>0</v>
      </c>
      <c r="L35" s="20">
        <v>1</v>
      </c>
      <c r="M35" s="20">
        <v>0</v>
      </c>
      <c r="N35" s="20">
        <v>0</v>
      </c>
      <c r="P35" s="1">
        <f t="shared" si="0"/>
        <v>1</v>
      </c>
      <c r="Q35" s="26">
        <f t="shared" si="1"/>
        <v>0</v>
      </c>
    </row>
    <row r="36" s="1" customFormat="1" ht="15.75" spans="1:17">
      <c r="A36" s="8">
        <v>32</v>
      </c>
      <c r="B36" s="9" t="s">
        <v>45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8">
        <v>64</v>
      </c>
      <c r="J36" s="18">
        <v>50</v>
      </c>
      <c r="K36" s="20">
        <v>1</v>
      </c>
      <c r="L36" s="20">
        <v>0</v>
      </c>
      <c r="M36" s="20">
        <v>0</v>
      </c>
      <c r="N36" s="20">
        <v>0</v>
      </c>
      <c r="P36" s="1">
        <f t="shared" si="0"/>
        <v>1</v>
      </c>
      <c r="Q36" s="26">
        <f t="shared" si="1"/>
        <v>0</v>
      </c>
    </row>
    <row r="37" s="1" customFormat="1" ht="15.75" spans="1:17">
      <c r="A37" s="8">
        <v>33</v>
      </c>
      <c r="B37" s="9" t="s">
        <v>46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21">
        <v>67.67</v>
      </c>
      <c r="J37" s="21">
        <v>60</v>
      </c>
      <c r="K37" s="20">
        <v>0</v>
      </c>
      <c r="L37" s="20">
        <v>1</v>
      </c>
      <c r="M37" s="20">
        <v>0</v>
      </c>
      <c r="N37" s="20">
        <v>0</v>
      </c>
      <c r="P37" s="1">
        <f t="shared" si="0"/>
        <v>1</v>
      </c>
      <c r="Q37" s="26">
        <f t="shared" si="1"/>
        <v>0</v>
      </c>
    </row>
    <row r="38" s="1" customFormat="1" ht="15.75" spans="1:17">
      <c r="A38" s="8">
        <v>34</v>
      </c>
      <c r="B38" s="9" t="s">
        <v>47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23">
        <v>66</v>
      </c>
      <c r="J38" s="21">
        <v>64</v>
      </c>
      <c r="K38" s="20">
        <v>0</v>
      </c>
      <c r="L38" s="20">
        <v>1</v>
      </c>
      <c r="M38" s="20">
        <v>0</v>
      </c>
      <c r="N38" s="20">
        <v>0</v>
      </c>
      <c r="P38" s="1">
        <f t="shared" si="0"/>
        <v>1</v>
      </c>
      <c r="Q38" s="26">
        <f t="shared" si="1"/>
        <v>0</v>
      </c>
    </row>
    <row r="39" s="1" customFormat="1" ht="15.75" spans="1:17">
      <c r="A39" s="8">
        <v>35</v>
      </c>
      <c r="B39" s="9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8">
        <v>77</v>
      </c>
      <c r="J39" s="18">
        <v>80</v>
      </c>
      <c r="K39" s="20">
        <v>0</v>
      </c>
      <c r="L39" s="20">
        <v>0</v>
      </c>
      <c r="M39" s="20">
        <v>0</v>
      </c>
      <c r="N39" s="20">
        <v>1</v>
      </c>
      <c r="P39" s="1">
        <f t="shared" si="0"/>
        <v>1</v>
      </c>
      <c r="Q39" s="26">
        <f t="shared" si="1"/>
        <v>0</v>
      </c>
    </row>
    <row r="40" s="1" customFormat="1" ht="15.75" spans="1:17">
      <c r="A40" s="8">
        <v>36</v>
      </c>
      <c r="B40" s="9" t="s">
        <v>49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8">
        <v>74</v>
      </c>
      <c r="J40" s="18">
        <v>68</v>
      </c>
      <c r="K40" s="20">
        <v>0</v>
      </c>
      <c r="L40" s="20">
        <v>1</v>
      </c>
      <c r="M40" s="20">
        <v>0</v>
      </c>
      <c r="N40" s="20">
        <v>0</v>
      </c>
      <c r="P40" s="1">
        <f t="shared" si="0"/>
        <v>1</v>
      </c>
      <c r="Q40" s="26">
        <f t="shared" si="1"/>
        <v>0</v>
      </c>
    </row>
    <row r="41" s="1" customFormat="1" ht="15.75" spans="1:17">
      <c r="A41" s="8">
        <v>37</v>
      </c>
      <c r="B41" s="9" t="s">
        <v>50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21">
        <v>73</v>
      </c>
      <c r="J41" s="21">
        <v>66</v>
      </c>
      <c r="K41" s="20">
        <v>0</v>
      </c>
      <c r="L41" s="20">
        <v>1</v>
      </c>
      <c r="M41" s="20">
        <v>0</v>
      </c>
      <c r="N41" s="20">
        <v>0</v>
      </c>
      <c r="P41" s="1">
        <f t="shared" si="0"/>
        <v>1</v>
      </c>
      <c r="Q41" s="26">
        <f t="shared" si="1"/>
        <v>0</v>
      </c>
    </row>
    <row r="42" s="1" customFormat="1" ht="15.75" spans="1:17">
      <c r="A42" s="8">
        <v>38</v>
      </c>
      <c r="B42" s="9" t="s">
        <v>51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21">
        <v>82</v>
      </c>
      <c r="J42" s="21">
        <v>74</v>
      </c>
      <c r="K42" s="20">
        <v>0</v>
      </c>
      <c r="L42" s="20">
        <v>0</v>
      </c>
      <c r="M42" s="20">
        <v>1</v>
      </c>
      <c r="N42" s="20">
        <v>0</v>
      </c>
      <c r="P42" s="1">
        <f t="shared" si="0"/>
        <v>1</v>
      </c>
      <c r="Q42" s="26">
        <f t="shared" si="1"/>
        <v>1</v>
      </c>
    </row>
    <row r="43" s="1" customFormat="1" ht="15.75" spans="1:17">
      <c r="A43" s="8">
        <v>39</v>
      </c>
      <c r="B43" s="9" t="s">
        <v>52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21">
        <v>65</v>
      </c>
      <c r="J43" s="21">
        <v>60</v>
      </c>
      <c r="K43" s="20">
        <v>0</v>
      </c>
      <c r="L43" s="20">
        <v>1</v>
      </c>
      <c r="M43" s="20">
        <v>0</v>
      </c>
      <c r="N43" s="20">
        <v>0</v>
      </c>
      <c r="P43" s="1">
        <f t="shared" si="0"/>
        <v>1</v>
      </c>
      <c r="Q43" s="26">
        <f t="shared" si="1"/>
        <v>0</v>
      </c>
    </row>
    <row r="44" s="1" customFormat="1" ht="15.75" spans="1:17">
      <c r="A44" s="8">
        <v>40</v>
      </c>
      <c r="B44" s="9" t="s">
        <v>53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8">
        <v>75</v>
      </c>
      <c r="J44" s="18">
        <v>71</v>
      </c>
      <c r="K44" s="20">
        <v>0</v>
      </c>
      <c r="L44" s="20">
        <v>0</v>
      </c>
      <c r="M44" s="20">
        <v>1</v>
      </c>
      <c r="N44" s="20">
        <v>0</v>
      </c>
      <c r="P44" s="1">
        <f t="shared" si="0"/>
        <v>1</v>
      </c>
      <c r="Q44" s="26">
        <f t="shared" si="1"/>
        <v>1</v>
      </c>
    </row>
    <row r="45" s="1" customFormat="1" ht="15.75" spans="1:17">
      <c r="A45" s="8">
        <v>41</v>
      </c>
      <c r="B45" s="9" t="s">
        <v>54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21">
        <v>75</v>
      </c>
      <c r="J45" s="21">
        <v>67.67</v>
      </c>
      <c r="K45" s="20">
        <v>0</v>
      </c>
      <c r="L45" s="20">
        <v>1</v>
      </c>
      <c r="M45" s="20">
        <v>0</v>
      </c>
      <c r="N45" s="20">
        <v>0</v>
      </c>
      <c r="P45" s="1">
        <f t="shared" si="0"/>
        <v>1</v>
      </c>
      <c r="Q45" s="26">
        <f t="shared" si="1"/>
        <v>0</v>
      </c>
    </row>
    <row r="46" s="1" customFormat="1" ht="15.75" spans="1:17">
      <c r="A46" s="8">
        <v>42</v>
      </c>
      <c r="B46" s="9" t="s">
        <v>55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21">
        <v>65.67</v>
      </c>
      <c r="J46" s="21">
        <v>59.33</v>
      </c>
      <c r="K46" s="20">
        <v>1</v>
      </c>
      <c r="L46" s="20">
        <v>0</v>
      </c>
      <c r="M46" s="20">
        <v>0</v>
      </c>
      <c r="N46" s="20">
        <v>0</v>
      </c>
      <c r="P46" s="1">
        <f t="shared" si="0"/>
        <v>1</v>
      </c>
      <c r="Q46" s="26">
        <f t="shared" si="1"/>
        <v>0</v>
      </c>
    </row>
    <row r="47" s="1" customFormat="1" ht="15.75" spans="1:17">
      <c r="A47" s="8">
        <v>43</v>
      </c>
      <c r="B47" s="9" t="s">
        <v>56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8">
        <v>82</v>
      </c>
      <c r="J47" s="18">
        <v>74.33</v>
      </c>
      <c r="K47" s="20">
        <v>0</v>
      </c>
      <c r="L47" s="20">
        <v>0</v>
      </c>
      <c r="M47" s="20">
        <v>1</v>
      </c>
      <c r="N47" s="20">
        <v>0</v>
      </c>
      <c r="P47" s="1">
        <f t="shared" si="0"/>
        <v>1</v>
      </c>
      <c r="Q47" s="26">
        <f t="shared" si="1"/>
        <v>1</v>
      </c>
    </row>
    <row r="48" s="1" customFormat="1" ht="15.75" spans="1:17">
      <c r="A48" s="8">
        <v>44</v>
      </c>
      <c r="B48" s="9" t="s">
        <v>57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21">
        <v>70</v>
      </c>
      <c r="J48" s="21">
        <v>68.67</v>
      </c>
      <c r="K48" s="20">
        <v>0</v>
      </c>
      <c r="L48" s="20">
        <v>1</v>
      </c>
      <c r="M48" s="20">
        <v>0</v>
      </c>
      <c r="N48" s="20">
        <v>0</v>
      </c>
      <c r="P48" s="1">
        <f t="shared" si="0"/>
        <v>1</v>
      </c>
      <c r="Q48" s="26">
        <f t="shared" si="1"/>
        <v>0</v>
      </c>
    </row>
    <row r="49" s="1" customFormat="1" ht="15.75" spans="1:17">
      <c r="A49" s="11" t="s">
        <v>13</v>
      </c>
      <c r="B49" s="12"/>
      <c r="C49" s="10">
        <f>SUM(C5:C48)</f>
        <v>0</v>
      </c>
      <c r="D49" s="10">
        <f>SUM(D5:D48)</f>
        <v>0</v>
      </c>
      <c r="E49" s="10">
        <f>SUM(E5:E48)</f>
        <v>5</v>
      </c>
      <c r="F49" s="10">
        <f t="shared" ref="F49:N49" si="2">SUM(F5:F48)</f>
        <v>0</v>
      </c>
      <c r="G49" s="10">
        <f t="shared" si="2"/>
        <v>0</v>
      </c>
      <c r="H49" s="10">
        <f t="shared" si="2"/>
        <v>0</v>
      </c>
      <c r="I49" s="24">
        <v>69.46</v>
      </c>
      <c r="J49" s="24">
        <v>65.94</v>
      </c>
      <c r="K49" s="10">
        <f t="shared" si="2"/>
        <v>12</v>
      </c>
      <c r="L49" s="10">
        <f t="shared" si="2"/>
        <v>113</v>
      </c>
      <c r="M49" s="10">
        <f t="shared" si="2"/>
        <v>32</v>
      </c>
      <c r="N49" s="10">
        <f t="shared" si="2"/>
        <v>3</v>
      </c>
      <c r="Q49" s="26">
        <f>(M49+O49)/(K49+L49+M49+N49)</f>
        <v>0.2</v>
      </c>
    </row>
    <row r="51" ht="34" customHeight="1" spans="1:20">
      <c r="A51" s="13" t="s">
        <v>58</v>
      </c>
      <c r="B51" s="14"/>
      <c r="C51" s="13"/>
      <c r="D51" s="13"/>
      <c r="E51" s="13"/>
      <c r="F51" s="13"/>
      <c r="G51" s="13"/>
      <c r="H51" s="13"/>
      <c r="I51" s="25"/>
      <c r="J51" s="25"/>
      <c r="K51" s="13"/>
      <c r="L51" s="13"/>
      <c r="M51" s="13"/>
      <c r="N51" s="13"/>
      <c r="O51" s="25"/>
      <c r="P51" s="25"/>
      <c r="Q51" s="25"/>
      <c r="R51" s="25"/>
      <c r="S51" s="25"/>
      <c r="T51" s="25"/>
    </row>
  </sheetData>
  <sortState ref="A5:P48">
    <sortCondition ref="P5:P48" descending="1"/>
  </sortState>
  <mergeCells count="13">
    <mergeCell ref="A1:N1"/>
    <mergeCell ref="C2:G2"/>
    <mergeCell ref="H2:N2"/>
    <mergeCell ref="D3:G3"/>
    <mergeCell ref="K3:N3"/>
    <mergeCell ref="A49:B49"/>
    <mergeCell ref="A51:N51"/>
    <mergeCell ref="A2:A4"/>
    <mergeCell ref="B2:B4"/>
    <mergeCell ref="C3:C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冯震宇</cp:lastModifiedBy>
  <dcterms:created xsi:type="dcterms:W3CDTF">2023-02-03T02:37:00Z</dcterms:created>
  <dcterms:modified xsi:type="dcterms:W3CDTF">2025-01-24T15:21:43Z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509E798A83BD49A597C5D4FA68263E95_13</vt:lpwstr>
  </property>
  <property fmtid="{D5CDD505-2E9C-101B-9397-08002B2CF9AE}" pid="3" name="KSOProductBuildVer">
    <vt:lpwstr>2052-11.8.2.12065</vt:lpwstr>
  </property>
</Properties>
</file>