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730"/>
  </bookViews>
  <sheets>
    <sheet name="Sheet1" sheetId="1" r:id="rId1"/>
  </sheets>
  <externalReferences>
    <externalReference r:id="rId2"/>
  </externalReferences>
  <definedNames>
    <definedName name="_xlnm._FilterDatabase" localSheetId="0" hidden="1">Sheet1!$A$5:$O$11</definedName>
    <definedName name="_xlnm.Print_Titles" localSheetId="0">Sheet1!$3:$5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<sst xmlns="http://schemas.openxmlformats.org/spreadsheetml/2006/main" count="45" uniqueCount="30">
  <si>
    <t>附件</t>
  </si>
  <si>
    <t>2026年中山市中小企业数字化转型城市试点数字化项目（第二批）资助计划</t>
  </si>
  <si>
    <t>序号</t>
  </si>
  <si>
    <t>企业名称</t>
  </si>
  <si>
    <t>项目名称</t>
  </si>
  <si>
    <t>评估等级</t>
  </si>
  <si>
    <t>试点类型</t>
  </si>
  <si>
    <t>合计奖补投入金额
（万元，不含税）</t>
  </si>
  <si>
    <t>应补总金额
（万元）</t>
  </si>
  <si>
    <t>已获得的预奖补金额
（万元）</t>
  </si>
  <si>
    <t>监管账户已获得奖补金额（万元）</t>
  </si>
  <si>
    <t>本次应奖补金额
（万元）</t>
  </si>
  <si>
    <t>中央</t>
  </si>
  <si>
    <t>省级</t>
  </si>
  <si>
    <t>市级</t>
  </si>
  <si>
    <t>合计</t>
  </si>
  <si>
    <t>中山市锵辉金属制品有限公司</t>
  </si>
  <si>
    <t>中山市锵辉金属制品数字化改造项目</t>
  </si>
  <si>
    <t>二级</t>
  </si>
  <si>
    <t>中山英诺莱比智能科技有限公司</t>
  </si>
  <si>
    <t>英诺莱比数字化工厂项目</t>
  </si>
  <si>
    <t>三级</t>
  </si>
  <si>
    <t>中山市合硕高品电器有限公司</t>
  </si>
  <si>
    <t>合硕高品数字化升级转型项目</t>
  </si>
  <si>
    <t>广东中泰龙家具集团有限公司</t>
  </si>
  <si>
    <t>广东中泰龙家具集团有限公司数字化办公平台项目</t>
  </si>
  <si>
    <t>广东中泰家具集团有限公司</t>
  </si>
  <si>
    <t>飞书智慧办公数字化转型服务项目</t>
  </si>
  <si>
    <t>中山市绿明照明科技有限公司</t>
  </si>
  <si>
    <t>绿明数字化转型改造项目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</si>
</sst>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 numFmtId="178" formatCode="0.000_ "/>
  </numFmts>
  <fonts count="26">
    <font>
      <sz val="11"/>
      <color theme="1"/>
      <name val="宋体"/>
      <charset val="134"/>
      <scheme val="minor"/>
    </font>
    <font>
      <sz val="11"/>
      <color theme="1"/>
      <name val="黑体"/>
      <charset val="134"/>
    </font>
    <font>
      <sz val="18"/>
      <color theme="1"/>
      <name val="方正小标宋简体"/>
      <charset val="134"/>
    </font>
    <font>
      <b/>
      <sz val="11"/>
      <color theme="1"/>
      <name val="宋体"/>
      <charset val="134"/>
      <scheme val="minor"/>
    </font>
    <font>
      <b/>
      <sz val="11"/>
      <name val="宋体"/>
      <charset val="134"/>
      <scheme val="minor"/>
    </font>
    <font>
      <sz val="1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2">
    <xf numFmtId="0" fontId="0" fillId="0" borderId="0" xfId="0">
      <alignment vertical="center"/>
    </xf>
    <xf numFmtId="0" fontId="1" fillId="2" borderId="0" xfId="0" applyFont="1" applyFill="1" applyAlignment="1">
      <alignment vertical="center" wrapText="1"/>
    </xf>
    <xf numFmtId="0" fontId="0" fillId="0" borderId="0" xfId="0" applyFill="1" applyAlignment="1">
      <alignment vertical="center" wrapText="1"/>
    </xf>
    <xf numFmtId="0" fontId="0" fillId="2" borderId="0" xfId="0" applyFill="1" applyAlignment="1">
      <alignmen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Alignment="1">
      <alignment vertical="center"/>
    </xf>
    <xf numFmtId="0" fontId="3" fillId="2" borderId="2" xfId="0" applyFont="1" applyFill="1" applyBorder="1" applyAlignment="1">
      <alignment horizontal="center" vertical="center" wrapText="1"/>
    </xf>
    <xf numFmtId="176" fontId="3" fillId="2" borderId="3"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0" fillId="0" borderId="1" xfId="0" applyNumberForma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0000"/>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2478;&#24066;&#35797;&#28857;/&#22478;&#24066;&#35797;&#28857;&#36164;&#37329;&#27719;&#24635;&#34920;0401.e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项目奖补"/>
      <sheetName val="资金汇总"/>
      <sheetName val="第三方费用汇总表"/>
      <sheetName val="专家评审费"/>
    </sheetNames>
    <sheetDataSet>
      <sheetData sheetId="0">
        <row r="2">
          <cell r="B2" t="str">
            <v>企业名称</v>
          </cell>
          <cell r="C2" t="str">
            <v>项目名称</v>
          </cell>
          <cell r="D2" t="str">
            <v>备案号</v>
          </cell>
          <cell r="E2" t="str">
            <v>编号</v>
          </cell>
          <cell r="F2" t="str">
            <v>所属镇街</v>
          </cell>
          <cell r="G2" t="str">
            <v>试点类型</v>
          </cell>
          <cell r="H2" t="str">
            <v>评估等级</v>
          </cell>
          <cell r="I2" t="str">
            <v>牵引单位</v>
          </cell>
          <cell r="J2" t="str">
            <v>预奖补</v>
          </cell>
        </row>
        <row r="2">
          <cell r="N2" t="str">
            <v>监管账户</v>
          </cell>
        </row>
        <row r="2">
          <cell r="Q2" t="str">
            <v>完工</v>
          </cell>
        </row>
        <row r="3">
          <cell r="J3" t="str">
            <v>批次</v>
          </cell>
          <cell r="K3" t="str">
            <v>金额
（万元）</v>
          </cell>
          <cell r="L3" t="str">
            <v>中央</v>
          </cell>
          <cell r="M3" t="str">
            <v>省</v>
          </cell>
          <cell r="N3" t="str">
            <v>金额
（万元）</v>
          </cell>
          <cell r="O3" t="str">
            <v>中央</v>
          </cell>
          <cell r="P3" t="str">
            <v>省</v>
          </cell>
          <cell r="Q3" t="str">
            <v>批次</v>
          </cell>
          <cell r="R3" t="str">
            <v>金额
（万元）</v>
          </cell>
          <cell r="S3" t="str">
            <v>中央</v>
          </cell>
          <cell r="T3" t="str">
            <v>省</v>
          </cell>
          <cell r="U3" t="str">
            <v>市</v>
          </cell>
        </row>
        <row r="4">
          <cell r="J4" t="str">
            <v>-</v>
          </cell>
          <cell r="K4">
            <v>2250.73</v>
          </cell>
          <cell r="L4">
            <v>727.954999999999</v>
          </cell>
          <cell r="M4">
            <v>1522.775</v>
          </cell>
          <cell r="N4">
            <v>1844.98</v>
          </cell>
          <cell r="O4">
            <v>73.42</v>
          </cell>
          <cell r="P4">
            <v>1771.56</v>
          </cell>
          <cell r="Q4" t="str">
            <v>-</v>
          </cell>
          <cell r="R4">
            <v>2827.8489</v>
          </cell>
          <cell r="S4">
            <v>785.3551</v>
          </cell>
          <cell r="T4">
            <v>1520.8431</v>
          </cell>
          <cell r="U4">
            <v>521.6507</v>
          </cell>
        </row>
        <row r="5">
          <cell r="B5" t="str">
            <v>中山市富迪电器有限公司</v>
          </cell>
          <cell r="C5" t="str">
            <v>富迪数字化车间项目</v>
          </cell>
          <cell r="D5" t="str">
            <v>2411161110043</v>
          </cell>
          <cell r="E5">
            <v>43</v>
          </cell>
          <cell r="F5" t="str">
            <v>小榄镇</v>
          </cell>
          <cell r="G5" t="str">
            <v>国家/省</v>
          </cell>
          <cell r="H5" t="str">
            <v>二级</v>
          </cell>
          <cell r="I5" t="str">
            <v>中山市铧禧电子科技有限公司</v>
          </cell>
          <cell r="J5" t="str">
            <v>2024年第一批</v>
          </cell>
          <cell r="K5">
            <v>9.6</v>
          </cell>
        </row>
        <row r="5">
          <cell r="M5">
            <v>9.6</v>
          </cell>
        </row>
        <row r="5">
          <cell r="Q5" t="str">
            <v>2025年第一批</v>
          </cell>
          <cell r="R5">
            <v>14.55</v>
          </cell>
          <cell r="S5">
            <v>9.66</v>
          </cell>
          <cell r="T5">
            <v>4.89</v>
          </cell>
        </row>
        <row r="6">
          <cell r="B6" t="str">
            <v>广东龙的电器股份有限公司</v>
          </cell>
          <cell r="C6" t="str">
            <v>广东龙的电器股份有限公司MES生产信息化管理系统 数字化转型服务项目</v>
          </cell>
          <cell r="D6" t="str">
            <v>2410161010038</v>
          </cell>
          <cell r="E6">
            <v>38</v>
          </cell>
          <cell r="F6" t="str">
            <v>小榄镇</v>
          </cell>
          <cell r="G6" t="str">
            <v>省</v>
          </cell>
          <cell r="H6" t="str">
            <v>二级</v>
          </cell>
          <cell r="I6" t="str">
            <v>中山市铧禧电子科技有限公司</v>
          </cell>
          <cell r="J6" t="str">
            <v>2024年第一批</v>
          </cell>
          <cell r="K6">
            <v>2.9</v>
          </cell>
        </row>
        <row r="6">
          <cell r="M6">
            <v>2.9</v>
          </cell>
        </row>
        <row r="6">
          <cell r="Q6" t="str">
            <v>2025年第一批</v>
          </cell>
          <cell r="R6">
            <v>4.52</v>
          </cell>
        </row>
        <row r="6">
          <cell r="T6">
            <v>1.552</v>
          </cell>
          <cell r="U6">
            <v>2.968</v>
          </cell>
        </row>
        <row r="7">
          <cell r="B7" t="str">
            <v>中山市樱雪集团有限公司</v>
          </cell>
          <cell r="C7" t="str">
            <v>中山市樱雪集团MES项目新建数字化转型服务项目</v>
          </cell>
          <cell r="D7" t="str">
            <v>2410171010028</v>
          </cell>
          <cell r="E7">
            <v>28</v>
          </cell>
          <cell r="F7" t="str">
            <v>南头镇</v>
          </cell>
          <cell r="G7" t="str">
            <v>国家/省</v>
          </cell>
          <cell r="H7" t="str">
            <v>二级</v>
          </cell>
          <cell r="I7" t="str">
            <v>中山市铧禧电子科技有限公司</v>
          </cell>
          <cell r="J7" t="str">
            <v>2024年第一批</v>
          </cell>
          <cell r="K7">
            <v>7.1</v>
          </cell>
        </row>
        <row r="7">
          <cell r="M7">
            <v>7.1</v>
          </cell>
        </row>
        <row r="7">
          <cell r="Q7" t="str">
            <v>2025年第五批</v>
          </cell>
          <cell r="R7">
            <v>10.82</v>
          </cell>
          <cell r="S7">
            <v>7.168</v>
          </cell>
          <cell r="T7">
            <v>3.652</v>
          </cell>
        </row>
        <row r="8">
          <cell r="B8" t="str">
            <v>中山市威锦电器燃具有限公司</v>
          </cell>
          <cell r="C8" t="str">
            <v>生产作业数字化转型项目</v>
          </cell>
          <cell r="D8" t="str">
            <v>2410151010021</v>
          </cell>
          <cell r="E8">
            <v>21</v>
          </cell>
          <cell r="F8" t="str">
            <v>黄圃镇</v>
          </cell>
          <cell r="G8" t="str">
            <v>国家/省</v>
          </cell>
          <cell r="H8" t="str">
            <v>二级</v>
          </cell>
          <cell r="I8" t="str">
            <v>中山市铧禧电子科技有限公司</v>
          </cell>
          <cell r="J8" t="str">
            <v>2024年第一批</v>
          </cell>
          <cell r="K8">
            <v>4.9</v>
          </cell>
        </row>
        <row r="8">
          <cell r="M8">
            <v>4.9</v>
          </cell>
        </row>
        <row r="8">
          <cell r="Q8" t="str">
            <v>2025年第一批</v>
          </cell>
          <cell r="R8">
            <v>7.37</v>
          </cell>
          <cell r="S8">
            <v>4.908</v>
          </cell>
          <cell r="T8">
            <v>2.462</v>
          </cell>
        </row>
        <row r="9">
          <cell r="B9" t="str">
            <v>中山至威电机实业有限公司</v>
          </cell>
          <cell r="C9" t="str">
            <v>至威WMS智能仓储物流项目</v>
          </cell>
          <cell r="D9" t="str">
            <v>2411161000081</v>
          </cell>
          <cell r="E9">
            <v>81</v>
          </cell>
          <cell r="F9" t="str">
            <v>小榄镇</v>
          </cell>
          <cell r="G9" t="str">
            <v>国家/省</v>
          </cell>
          <cell r="H9" t="str">
            <v>二级</v>
          </cell>
          <cell r="I9" t="str">
            <v>中山市铧禧电子科技有限公司</v>
          </cell>
          <cell r="J9" t="str">
            <v>2024年第一批</v>
          </cell>
          <cell r="K9">
            <v>6.4</v>
          </cell>
        </row>
        <row r="9">
          <cell r="M9">
            <v>6.4</v>
          </cell>
        </row>
        <row r="9">
          <cell r="Q9" t="str">
            <v>2025年第三批</v>
          </cell>
          <cell r="R9">
            <v>4.66</v>
          </cell>
          <cell r="S9">
            <v>4.424</v>
          </cell>
          <cell r="T9">
            <v>0.236000000000001</v>
          </cell>
        </row>
        <row r="10">
          <cell r="B10" t="str">
            <v>广东惠利普智能科技股份有限公司</v>
          </cell>
          <cell r="C10" t="str">
            <v>广东惠利普数字化改造项目</v>
          </cell>
          <cell r="D10" t="str">
            <v>2412011110110</v>
          </cell>
          <cell r="E10">
            <v>110</v>
          </cell>
          <cell r="F10" t="str">
            <v>火炬开发区</v>
          </cell>
          <cell r="G10" t="str">
            <v>国家/省</v>
          </cell>
        </row>
        <row r="10">
          <cell r="I10" t="str">
            <v>中山黑湖网络科技有限公司</v>
          </cell>
          <cell r="J10" t="str">
            <v>2024年第一批</v>
          </cell>
          <cell r="K10">
            <v>36.2</v>
          </cell>
        </row>
        <row r="10">
          <cell r="M10">
            <v>36.2</v>
          </cell>
          <cell r="N10">
            <v>23.8</v>
          </cell>
          <cell r="O10">
            <v>0</v>
          </cell>
          <cell r="P10">
            <v>23.8</v>
          </cell>
        </row>
        <row r="11">
          <cell r="B11" t="str">
            <v>中山海特精密五金制品有限公司</v>
          </cell>
          <cell r="C11" t="str">
            <v>中山海特精密五金数字化改造项目</v>
          </cell>
          <cell r="D11" t="str">
            <v>2412011110105</v>
          </cell>
          <cell r="E11">
            <v>105</v>
          </cell>
          <cell r="F11" t="str">
            <v>火炬开发区</v>
          </cell>
          <cell r="G11" t="str">
            <v>国家/省</v>
          </cell>
        </row>
        <row r="11">
          <cell r="I11" t="str">
            <v>广东惠利普智能科技股份有限公司</v>
          </cell>
          <cell r="J11" t="str">
            <v>2024年第一批</v>
          </cell>
          <cell r="K11">
            <v>9.8</v>
          </cell>
        </row>
        <row r="11">
          <cell r="M11">
            <v>9.8</v>
          </cell>
          <cell r="N11">
            <v>14.7</v>
          </cell>
          <cell r="O11">
            <v>0</v>
          </cell>
          <cell r="P11">
            <v>14.7</v>
          </cell>
        </row>
        <row r="12">
          <cell r="B12" t="str">
            <v>中山市康丽洁卫浴科技有限公司</v>
          </cell>
          <cell r="C12" t="str">
            <v>康丽洁卫浴订货帮系统项目</v>
          </cell>
          <cell r="D12" t="str">
            <v>2412111010104</v>
          </cell>
          <cell r="E12">
            <v>104</v>
          </cell>
          <cell r="F12" t="str">
            <v>阜沙镇</v>
          </cell>
          <cell r="G12" t="str">
            <v>国家/省</v>
          </cell>
          <cell r="H12" t="str">
            <v>二级</v>
          </cell>
          <cell r="I12" t="str">
            <v>中山市铧禧电子科技有限公司</v>
          </cell>
          <cell r="J12" t="str">
            <v>2024年第一批</v>
          </cell>
          <cell r="K12">
            <v>4.4</v>
          </cell>
        </row>
        <row r="12">
          <cell r="M12">
            <v>4.4</v>
          </cell>
        </row>
        <row r="12">
          <cell r="Q12" t="str">
            <v>2025年第二批</v>
          </cell>
          <cell r="R12">
            <v>6.8</v>
          </cell>
          <cell r="S12">
            <v>4.48</v>
          </cell>
          <cell r="T12">
            <v>2.32</v>
          </cell>
        </row>
        <row r="13">
          <cell r="B13" t="str">
            <v>中山市光圣半导体科技有限公司</v>
          </cell>
          <cell r="C13" t="str">
            <v>光圣半导体科技有限公司数字化车间建设项目</v>
          </cell>
          <cell r="D13" t="str">
            <v>2409132110003</v>
          </cell>
          <cell r="E13">
            <v>3</v>
          </cell>
          <cell r="F13" t="str">
            <v>古镇镇</v>
          </cell>
          <cell r="G13" t="str">
            <v>国家/省</v>
          </cell>
          <cell r="H13" t="str">
            <v>二级</v>
          </cell>
          <cell r="I13" t="str">
            <v>中山市古镇灯饰文化传播有限公司</v>
          </cell>
          <cell r="J13" t="str">
            <v>2024年第二批</v>
          </cell>
          <cell r="K13">
            <v>8.07</v>
          </cell>
          <cell r="L13">
            <v>4.035</v>
          </cell>
          <cell r="M13">
            <v>4.035</v>
          </cell>
        </row>
        <row r="13">
          <cell r="Q13" t="str">
            <v>2025年第四批</v>
          </cell>
          <cell r="R13">
            <v>21.93</v>
          </cell>
          <cell r="S13">
            <v>7.965</v>
          </cell>
          <cell r="T13">
            <v>13.965</v>
          </cell>
        </row>
        <row r="14">
          <cell r="B14" t="str">
            <v>TCL德龙家用电器（中山）有限公司</v>
          </cell>
          <cell r="C14" t="str">
            <v>TCL德龙数字化改造项目</v>
          </cell>
          <cell r="D14">
            <v>2409171010006</v>
          </cell>
          <cell r="E14">
            <v>6</v>
          </cell>
          <cell r="F14" t="str">
            <v>南头镇</v>
          </cell>
          <cell r="G14" t="str">
            <v>省</v>
          </cell>
          <cell r="H14" t="str">
            <v>三级</v>
          </cell>
          <cell r="I14" t="str">
            <v>广东惠利普智能科技股份有限公司</v>
          </cell>
          <cell r="J14" t="str">
            <v>2024年第二批</v>
          </cell>
          <cell r="K14">
            <v>11.86</v>
          </cell>
        </row>
        <row r="14">
          <cell r="M14">
            <v>11.86</v>
          </cell>
        </row>
        <row r="14">
          <cell r="Q14" t="str">
            <v>2025年第四批</v>
          </cell>
          <cell r="R14">
            <v>17.59</v>
          </cell>
        </row>
        <row r="14">
          <cell r="T14">
            <v>5.81</v>
          </cell>
          <cell r="U14">
            <v>11.78</v>
          </cell>
        </row>
        <row r="15">
          <cell r="B15" t="str">
            <v>中山格智美电器有限公司</v>
          </cell>
          <cell r="C15" t="str">
            <v>格智美生产执行管理系统（MES）项目</v>
          </cell>
          <cell r="D15" t="str">
            <v>2410161110014</v>
          </cell>
          <cell r="E15">
            <v>14</v>
          </cell>
          <cell r="F15" t="str">
            <v>小榄镇</v>
          </cell>
          <cell r="G15" t="str">
            <v>国家/省</v>
          </cell>
          <cell r="H15" t="str">
            <v>三级</v>
          </cell>
          <cell r="I15" t="str">
            <v>中山市铧禧电子科技有限公司</v>
          </cell>
          <cell r="J15" t="str">
            <v>2024年第二批</v>
          </cell>
          <cell r="K15">
            <v>16.28</v>
          </cell>
        </row>
        <row r="15">
          <cell r="M15">
            <v>16.28</v>
          </cell>
        </row>
        <row r="15">
          <cell r="Q15" t="str">
            <v>2025年第四批</v>
          </cell>
          <cell r="R15">
            <v>30.58</v>
          </cell>
          <cell r="S15">
            <v>18.744</v>
          </cell>
          <cell r="T15">
            <v>11.836</v>
          </cell>
        </row>
        <row r="16">
          <cell r="B16" t="str">
            <v>中山市风美照明科技有限公司</v>
          </cell>
          <cell r="C16" t="str">
            <v>风美数字化改造项目</v>
          </cell>
          <cell r="D16" t="str">
            <v>2410142010017</v>
          </cell>
          <cell r="E16">
            <v>17</v>
          </cell>
          <cell r="F16" t="str">
            <v>横栏镇</v>
          </cell>
          <cell r="G16" t="str">
            <v>省</v>
          </cell>
          <cell r="H16" t="str">
            <v>二级</v>
          </cell>
          <cell r="I16" t="str">
            <v>中山市古镇灯饰文化传播有限公司</v>
          </cell>
          <cell r="J16" t="str">
            <v>2024年第二批</v>
          </cell>
          <cell r="K16">
            <v>1.87</v>
          </cell>
        </row>
        <row r="16">
          <cell r="M16">
            <v>1.87</v>
          </cell>
        </row>
        <row r="16">
          <cell r="Q16" t="str">
            <v>2025年第一批</v>
          </cell>
          <cell r="R16">
            <v>6.85</v>
          </cell>
        </row>
        <row r="16">
          <cell r="T16">
            <v>3.362</v>
          </cell>
          <cell r="U16">
            <v>3.488</v>
          </cell>
        </row>
        <row r="17">
          <cell r="B17" t="str">
            <v>爱斯洛电器（中山）有限公司</v>
          </cell>
          <cell r="C17" t="str">
            <v>爱斯洛电器（中山）有限公司数智化车间建设项目</v>
          </cell>
          <cell r="D17" t="str">
            <v>2410051010022</v>
          </cell>
          <cell r="E17">
            <v>22</v>
          </cell>
          <cell r="F17" t="str">
            <v>西区</v>
          </cell>
          <cell r="G17" t="str">
            <v>国家/省</v>
          </cell>
          <cell r="H17" t="str">
            <v>二级</v>
          </cell>
          <cell r="I17" t="str">
            <v>中山市铧禧电子科技有限公司</v>
          </cell>
          <cell r="J17" t="str">
            <v>2024年第二批</v>
          </cell>
          <cell r="K17">
            <v>8</v>
          </cell>
          <cell r="L17">
            <v>4</v>
          </cell>
          <cell r="M17">
            <v>4</v>
          </cell>
        </row>
        <row r="17">
          <cell r="Q17" t="str">
            <v>2026年第三批</v>
          </cell>
          <cell r="R17">
            <v>21.07</v>
          </cell>
          <cell r="S17">
            <v>7.628</v>
          </cell>
          <cell r="T17">
            <v>13.442</v>
          </cell>
        </row>
        <row r="18">
          <cell r="B18" t="str">
            <v>中山盛加儿童用品有限公司</v>
          </cell>
          <cell r="C18" t="str">
            <v>盛加智能制造优化升级项目</v>
          </cell>
          <cell r="D18" t="str">
            <v>2410161010023</v>
          </cell>
          <cell r="E18">
            <v>23</v>
          </cell>
          <cell r="F18" t="str">
            <v>小榄镇</v>
          </cell>
          <cell r="G18" t="str">
            <v>国家/省</v>
          </cell>
          <cell r="H18" t="str">
            <v>二级</v>
          </cell>
          <cell r="I18" t="str">
            <v>中山市铧禧电子科技有限公司</v>
          </cell>
          <cell r="J18" t="str">
            <v>2024年第二批</v>
          </cell>
          <cell r="K18">
            <v>12</v>
          </cell>
          <cell r="L18">
            <v>6</v>
          </cell>
          <cell r="M18">
            <v>6</v>
          </cell>
        </row>
        <row r="18">
          <cell r="Q18" t="str">
            <v>2025年第三批</v>
          </cell>
          <cell r="R18">
            <v>18</v>
          </cell>
          <cell r="S18">
            <v>6</v>
          </cell>
          <cell r="T18">
            <v>12</v>
          </cell>
        </row>
        <row r="19">
          <cell r="B19" t="str">
            <v>广东众能物联科技有限公司</v>
          </cell>
          <cell r="C19" t="str">
            <v>众能物联数字化升级改造项目</v>
          </cell>
          <cell r="D19" t="str">
            <v>2410221110030</v>
          </cell>
          <cell r="E19">
            <v>30</v>
          </cell>
          <cell r="F19" t="str">
            <v>坦洲镇</v>
          </cell>
          <cell r="G19" t="str">
            <v>省</v>
          </cell>
          <cell r="H19" t="str">
            <v>二级</v>
          </cell>
          <cell r="I19" t="str">
            <v>中山市铧禧电子科技有限公司</v>
          </cell>
          <cell r="J19" t="str">
            <v>2024年第二批</v>
          </cell>
          <cell r="K19">
            <v>7.07</v>
          </cell>
        </row>
        <row r="19">
          <cell r="M19">
            <v>7.07</v>
          </cell>
        </row>
        <row r="19">
          <cell r="Q19" t="str">
            <v>2025年第二批</v>
          </cell>
          <cell r="R19">
            <v>10.62</v>
          </cell>
        </row>
        <row r="19">
          <cell r="T19">
            <v>3.544</v>
          </cell>
          <cell r="U19">
            <v>7.076</v>
          </cell>
        </row>
        <row r="20">
          <cell r="B20" t="str">
            <v>广东新创电源科技有限公司</v>
          </cell>
          <cell r="C20" t="str">
            <v>中山市中小企业数字化转型灯饰照明行业企业数字化改造项目</v>
          </cell>
          <cell r="D20" t="str">
            <v>2410142110031</v>
          </cell>
          <cell r="E20">
            <v>31</v>
          </cell>
          <cell r="F20" t="str">
            <v>横栏镇</v>
          </cell>
          <cell r="G20" t="str">
            <v>国家/省</v>
          </cell>
          <cell r="H20" t="str">
            <v>二级</v>
          </cell>
          <cell r="I20" t="str">
            <v>中山泽东照明有限公司</v>
          </cell>
          <cell r="J20" t="str">
            <v>2024年第二批</v>
          </cell>
          <cell r="K20">
            <v>12</v>
          </cell>
          <cell r="L20">
            <v>6</v>
          </cell>
          <cell r="M20">
            <v>6</v>
          </cell>
        </row>
        <row r="20">
          <cell r="Q20" t="str">
            <v>2026年第三批</v>
          </cell>
          <cell r="R20">
            <v>18</v>
          </cell>
          <cell r="S20">
            <v>6</v>
          </cell>
          <cell r="T20">
            <v>12</v>
          </cell>
        </row>
        <row r="21">
          <cell r="B21" t="str">
            <v>中山市澳宝斯照明电器有限公司</v>
          </cell>
          <cell r="C21" t="str">
            <v>中山市澳宝斯照明电器有限公司数字化管理系统</v>
          </cell>
          <cell r="D21" t="str">
            <v>2410142010033</v>
          </cell>
          <cell r="E21">
            <v>33</v>
          </cell>
          <cell r="F21" t="str">
            <v>横栏镇</v>
          </cell>
          <cell r="G21" t="str">
            <v>国家/省</v>
          </cell>
          <cell r="H21" t="str">
            <v>二级</v>
          </cell>
          <cell r="I21" t="str">
            <v>中山泽东照明有限公司</v>
          </cell>
          <cell r="J21" t="str">
            <v>2024年第二批</v>
          </cell>
          <cell r="K21">
            <v>11.13</v>
          </cell>
          <cell r="L21">
            <v>5.565</v>
          </cell>
          <cell r="M21">
            <v>5.565</v>
          </cell>
        </row>
        <row r="21">
          <cell r="Q21" t="str">
            <v>2025年第五批</v>
          </cell>
          <cell r="R21">
            <v>16.33</v>
          </cell>
          <cell r="S21">
            <v>5.419</v>
          </cell>
          <cell r="T21">
            <v>10.911</v>
          </cell>
        </row>
        <row r="22">
          <cell r="B22" t="str">
            <v>广东莱福德科技有限公司</v>
          </cell>
          <cell r="C22" t="str">
            <v>广东莱福德科技有限公司数字化转型项目</v>
          </cell>
          <cell r="D22" t="str">
            <v>2410082010041</v>
          </cell>
          <cell r="E22">
            <v>41</v>
          </cell>
          <cell r="F22" t="str">
            <v>板芙镇</v>
          </cell>
          <cell r="G22" t="str">
            <v>国家/省</v>
          </cell>
          <cell r="H22" t="str">
            <v>二级</v>
          </cell>
          <cell r="I22" t="str">
            <v>广东知业科技有限公司</v>
          </cell>
          <cell r="J22" t="str">
            <v>2024年第二批</v>
          </cell>
          <cell r="K22">
            <v>5.3</v>
          </cell>
          <cell r="L22">
            <v>2.65</v>
          </cell>
          <cell r="M22">
            <v>2.65</v>
          </cell>
        </row>
        <row r="22">
          <cell r="Q22" t="str">
            <v>2025年第三批</v>
          </cell>
          <cell r="R22">
            <v>23.89</v>
          </cell>
          <cell r="S22">
            <v>9.026</v>
          </cell>
          <cell r="T22">
            <v>14.864</v>
          </cell>
        </row>
        <row r="23">
          <cell r="B23" t="str">
            <v>中山高泰电器有限公司</v>
          </cell>
          <cell r="C23" t="str">
            <v>MRP系统应用项目</v>
          </cell>
          <cell r="D23" t="str">
            <v>2411171010044</v>
          </cell>
          <cell r="E23">
            <v>44</v>
          </cell>
          <cell r="F23" t="str">
            <v>南头镇</v>
          </cell>
          <cell r="G23" t="str">
            <v>省</v>
          </cell>
          <cell r="H23" t="str">
            <v>二级</v>
          </cell>
          <cell r="I23" t="str">
            <v>广东惠利普智能科技股份有限公司</v>
          </cell>
          <cell r="J23" t="str">
            <v>2024年第二批</v>
          </cell>
          <cell r="K23">
            <v>3.4</v>
          </cell>
        </row>
        <row r="23">
          <cell r="M23">
            <v>3.4</v>
          </cell>
        </row>
        <row r="23">
          <cell r="Q23" t="str">
            <v>2025年第三批</v>
          </cell>
          <cell r="R23">
            <v>6.27</v>
          </cell>
        </row>
        <row r="23">
          <cell r="T23">
            <v>2.402</v>
          </cell>
          <cell r="U23">
            <v>3.868</v>
          </cell>
        </row>
        <row r="24">
          <cell r="B24" t="str">
            <v>中山市美扬电器有限公司</v>
          </cell>
          <cell r="C24" t="str">
            <v>美扬电器透明数字化工厂项目</v>
          </cell>
          <cell r="D24" t="str">
            <v>2411101010048</v>
          </cell>
          <cell r="E24">
            <v>48</v>
          </cell>
          <cell r="F24" t="str">
            <v>东凤镇</v>
          </cell>
          <cell r="G24" t="str">
            <v>国家/省</v>
          </cell>
          <cell r="H24" t="str">
            <v>三级</v>
          </cell>
          <cell r="I24" t="str">
            <v>中山市铧禧电子科技有限公司</v>
          </cell>
          <cell r="J24" t="str">
            <v>2024年第二批</v>
          </cell>
          <cell r="K24">
            <v>8.84</v>
          </cell>
          <cell r="L24">
            <v>4.42</v>
          </cell>
          <cell r="M24">
            <v>4.42</v>
          </cell>
        </row>
        <row r="24">
          <cell r="Q24" t="str">
            <v>2025年第五批</v>
          </cell>
          <cell r="R24">
            <v>50.47</v>
          </cell>
          <cell r="S24">
            <v>19.304</v>
          </cell>
          <cell r="T24">
            <v>31.166</v>
          </cell>
        </row>
        <row r="25">
          <cell r="B25" t="str">
            <v>中山泽东照明有限公司</v>
          </cell>
          <cell r="C25" t="str">
            <v>中山泽东照明有限公司数字化改造升级项目</v>
          </cell>
          <cell r="D25" t="str">
            <v>2411142010049</v>
          </cell>
          <cell r="E25">
            <v>49</v>
          </cell>
          <cell r="F25" t="str">
            <v>横栏镇</v>
          </cell>
          <cell r="G25" t="str">
            <v>国家/省</v>
          </cell>
          <cell r="H25" t="str">
            <v>三级</v>
          </cell>
          <cell r="I25" t="str">
            <v>广东知业科技有限公司</v>
          </cell>
          <cell r="J25" t="str">
            <v>2024年第二批</v>
          </cell>
          <cell r="K25">
            <v>10.26</v>
          </cell>
          <cell r="L25">
            <v>5.13</v>
          </cell>
          <cell r="M25">
            <v>5.13</v>
          </cell>
        </row>
        <row r="25">
          <cell r="Q25" t="str">
            <v>2025年第二批</v>
          </cell>
          <cell r="R25">
            <v>49.32</v>
          </cell>
          <cell r="S25">
            <v>18.702</v>
          </cell>
          <cell r="T25">
            <v>30.618</v>
          </cell>
        </row>
        <row r="26">
          <cell r="B26" t="str">
            <v>广东琪朗健康照明科技有限公司</v>
          </cell>
          <cell r="C26" t="str">
            <v>琪朗ERP管理系统优化项目</v>
          </cell>
          <cell r="D26" t="str">
            <v>2411052010051</v>
          </cell>
          <cell r="E26">
            <v>51</v>
          </cell>
          <cell r="F26" t="str">
            <v>西区街道</v>
          </cell>
          <cell r="G26" t="str">
            <v>省</v>
          </cell>
          <cell r="H26" t="str">
            <v>二级</v>
          </cell>
          <cell r="I26" t="str">
            <v>中山市古镇灯饰文化传播有限公司</v>
          </cell>
          <cell r="J26" t="str">
            <v>2024年第二批</v>
          </cell>
          <cell r="K26">
            <v>2</v>
          </cell>
        </row>
        <row r="26">
          <cell r="M26">
            <v>2</v>
          </cell>
        </row>
        <row r="26">
          <cell r="Q26" t="str">
            <v>2025年第五批</v>
          </cell>
          <cell r="R26">
            <v>4.18</v>
          </cell>
        </row>
        <row r="26">
          <cell r="T26">
            <v>1.708</v>
          </cell>
          <cell r="U26">
            <v>2.472</v>
          </cell>
        </row>
        <row r="27">
          <cell r="B27" t="str">
            <v>广东思锐光学股份有限公司</v>
          </cell>
          <cell r="C27" t="str">
            <v>思锐光学数字化改造一期项目（ERP U9管理及配套系统、PLM研发管理系统应用项目）</v>
          </cell>
          <cell r="D27" t="str">
            <v>2411072010054</v>
          </cell>
          <cell r="E27">
            <v>54</v>
          </cell>
          <cell r="F27" t="str">
            <v>五桂山街道</v>
          </cell>
          <cell r="G27" t="str">
            <v>省</v>
          </cell>
          <cell r="H27" t="str">
            <v>二级</v>
          </cell>
          <cell r="I27" t="str">
            <v>中山市古镇灯饰文化传播有限公司</v>
          </cell>
          <cell r="J27" t="str">
            <v>2024年第二批</v>
          </cell>
          <cell r="K27">
            <v>12</v>
          </cell>
        </row>
        <row r="27">
          <cell r="M27">
            <v>12</v>
          </cell>
        </row>
        <row r="27">
          <cell r="Q27" t="str">
            <v>2025年第三批</v>
          </cell>
          <cell r="R27">
            <v>18</v>
          </cell>
        </row>
        <row r="27">
          <cell r="T27">
            <v>6</v>
          </cell>
          <cell r="U27">
            <v>12</v>
          </cell>
        </row>
        <row r="28">
          <cell r="B28" t="str">
            <v>中山市达意五金电器有限公司</v>
          </cell>
          <cell r="C28" t="str">
            <v>金蝶ERP系统企业数字化智能化项目</v>
          </cell>
          <cell r="D28" t="str">
            <v>2411181110057</v>
          </cell>
          <cell r="E28">
            <v>57</v>
          </cell>
          <cell r="F28" t="str">
            <v>三角镇</v>
          </cell>
          <cell r="G28" t="str">
            <v>省</v>
          </cell>
          <cell r="H28" t="str">
            <v>二级</v>
          </cell>
          <cell r="I28" t="str">
            <v>中山市铧禧电子科技有限公司</v>
          </cell>
          <cell r="J28" t="str">
            <v>2024年第二批</v>
          </cell>
          <cell r="K28">
            <v>4.07</v>
          </cell>
        </row>
        <row r="28">
          <cell r="M28">
            <v>4.07</v>
          </cell>
        </row>
        <row r="28">
          <cell r="Q28" t="str">
            <v>2025年第三批</v>
          </cell>
          <cell r="R28">
            <v>6.1</v>
          </cell>
        </row>
        <row r="28">
          <cell r="T28">
            <v>2.032</v>
          </cell>
          <cell r="U28">
            <v>4.068</v>
          </cell>
        </row>
        <row r="29">
          <cell r="B29" t="str">
            <v>中山市未徕照明有限公司</v>
          </cell>
          <cell r="C29" t="str">
            <v>中山市未徕照明有限公司数字化车间建设项目</v>
          </cell>
          <cell r="D29" t="str">
            <v>2411132010059</v>
          </cell>
          <cell r="E29">
            <v>59</v>
          </cell>
          <cell r="F29" t="str">
            <v>古镇镇</v>
          </cell>
          <cell r="G29" t="str">
            <v>国家/省</v>
          </cell>
          <cell r="H29" t="str">
            <v>三级</v>
          </cell>
          <cell r="I29" t="str">
            <v>中山市古镇灯饰文化传播有限公司</v>
          </cell>
          <cell r="J29" t="str">
            <v>2024年第二批</v>
          </cell>
          <cell r="K29">
            <v>9.74</v>
          </cell>
        </row>
        <row r="29">
          <cell r="M29">
            <v>9.74</v>
          </cell>
        </row>
        <row r="29">
          <cell r="Q29" t="str">
            <v>2025年第三批</v>
          </cell>
          <cell r="R29">
            <v>16.2</v>
          </cell>
          <cell r="S29">
            <v>10.376</v>
          </cell>
          <cell r="T29">
            <v>5.824</v>
          </cell>
        </row>
        <row r="30">
          <cell r="B30" t="str">
            <v>中山高峻照明电器有限公司</v>
          </cell>
          <cell r="C30" t="str">
            <v>中山高峻照明电器有限公司数字化升级改造</v>
          </cell>
          <cell r="D30" t="str">
            <v>2411132010060</v>
          </cell>
          <cell r="E30">
            <v>60</v>
          </cell>
          <cell r="F30" t="str">
            <v>古镇镇</v>
          </cell>
          <cell r="G30" t="str">
            <v>国家/省</v>
          </cell>
          <cell r="H30" t="str">
            <v>二级</v>
          </cell>
          <cell r="I30" t="str">
            <v>中山市古镇灯饰文化传播有限公司</v>
          </cell>
          <cell r="J30" t="str">
            <v>2024年第二批</v>
          </cell>
          <cell r="K30">
            <v>8.37</v>
          </cell>
          <cell r="L30">
            <v>4.185</v>
          </cell>
          <cell r="M30">
            <v>4.185</v>
          </cell>
        </row>
        <row r="30">
          <cell r="Q30" t="str">
            <v>2025年第四批</v>
          </cell>
          <cell r="R30">
            <v>19.11</v>
          </cell>
          <cell r="S30">
            <v>6.807</v>
          </cell>
          <cell r="T30">
            <v>12.303</v>
          </cell>
        </row>
        <row r="31">
          <cell r="B31" t="str">
            <v>中山晶钻电器科技实业有限公司</v>
          </cell>
          <cell r="C31" t="str">
            <v>晶钻生产车间数字化项目</v>
          </cell>
          <cell r="D31" t="str">
            <v>2411161010063</v>
          </cell>
          <cell r="E31">
            <v>63</v>
          </cell>
          <cell r="F31" t="str">
            <v>小榄镇</v>
          </cell>
          <cell r="G31" t="str">
            <v>国家/省</v>
          </cell>
          <cell r="H31" t="str">
            <v>二级</v>
          </cell>
          <cell r="I31" t="str">
            <v>中山市铧禧电子科技有限公司</v>
          </cell>
          <cell r="J31" t="str">
            <v>2024年第二批</v>
          </cell>
          <cell r="K31">
            <v>9.18</v>
          </cell>
          <cell r="L31">
            <v>4.59</v>
          </cell>
          <cell r="M31">
            <v>4.59</v>
          </cell>
        </row>
        <row r="31">
          <cell r="Q31" t="str">
            <v>2025年第一批</v>
          </cell>
          <cell r="R31">
            <v>14.93</v>
          </cell>
          <cell r="S31">
            <v>5.054</v>
          </cell>
          <cell r="T31">
            <v>9.876</v>
          </cell>
        </row>
        <row r="32">
          <cell r="B32" t="str">
            <v>戴思乐科技集团有限公司</v>
          </cell>
          <cell r="C32" t="str">
            <v>戴思乐数字化工厂建设项目</v>
          </cell>
          <cell r="D32" t="str">
            <v>2411021010066</v>
          </cell>
          <cell r="E32">
            <v>66</v>
          </cell>
          <cell r="F32" t="str">
            <v>翠亨新区</v>
          </cell>
          <cell r="G32" t="str">
            <v>国家/省</v>
          </cell>
        </row>
        <row r="32">
          <cell r="I32" t="str">
            <v>中山市铧禧电子科技有限公司</v>
          </cell>
          <cell r="J32" t="str">
            <v>2024年第二批</v>
          </cell>
          <cell r="K32">
            <v>20.14</v>
          </cell>
          <cell r="L32">
            <v>10.07</v>
          </cell>
          <cell r="M32">
            <v>10.07</v>
          </cell>
          <cell r="N32">
            <v>30.21</v>
          </cell>
          <cell r="O32">
            <v>0</v>
          </cell>
          <cell r="P32">
            <v>30.21</v>
          </cell>
        </row>
        <row r="33">
          <cell r="B33" t="str">
            <v>中山市宝利金电子有限公司</v>
          </cell>
          <cell r="C33" t="str">
            <v>MES/QMS/UMS/SCADA/信息安全</v>
          </cell>
          <cell r="D33" t="str">
            <v>2411022110076</v>
          </cell>
          <cell r="E33">
            <v>76</v>
          </cell>
          <cell r="F33" t="str">
            <v>翠亨新区</v>
          </cell>
          <cell r="G33" t="str">
            <v>国家/省</v>
          </cell>
          <cell r="H33" t="str">
            <v>三级</v>
          </cell>
          <cell r="I33" t="str">
            <v>中山市古镇灯饰文化传播有限公司</v>
          </cell>
          <cell r="J33" t="str">
            <v>2024年第二批</v>
          </cell>
          <cell r="K33">
            <v>13.92</v>
          </cell>
        </row>
        <row r="33">
          <cell r="M33">
            <v>13.92</v>
          </cell>
        </row>
        <row r="33">
          <cell r="Q33" t="str">
            <v>2026年第三批</v>
          </cell>
          <cell r="R33">
            <v>20.73</v>
          </cell>
          <cell r="S33">
            <v>13.86</v>
          </cell>
          <cell r="T33">
            <v>6.87</v>
          </cell>
        </row>
        <row r="34">
          <cell r="B34" t="str">
            <v>中山市华诺电器有限公司</v>
          </cell>
          <cell r="C34" t="str">
            <v>华诺电器-用友U9Cloud数字化项目</v>
          </cell>
          <cell r="D34" t="str">
            <v>2411161010079</v>
          </cell>
          <cell r="E34">
            <v>79</v>
          </cell>
          <cell r="F34" t="str">
            <v>小榄镇</v>
          </cell>
          <cell r="G34" t="str">
            <v>省</v>
          </cell>
          <cell r="H34" t="str">
            <v>二级</v>
          </cell>
          <cell r="I34" t="str">
            <v>中山市铧禧电子科技有限公司</v>
          </cell>
          <cell r="J34" t="str">
            <v>2024年第二批</v>
          </cell>
          <cell r="K34">
            <v>6.96</v>
          </cell>
        </row>
        <row r="34">
          <cell r="M34">
            <v>6.96</v>
          </cell>
        </row>
        <row r="34">
          <cell r="Q34" t="str">
            <v>2025年第一批</v>
          </cell>
          <cell r="R34">
            <v>9.85</v>
          </cell>
        </row>
        <row r="34">
          <cell r="T34">
            <v>3.126</v>
          </cell>
          <cell r="U34">
            <v>6.724</v>
          </cell>
        </row>
        <row r="35">
          <cell r="B35" t="str">
            <v>中山市东晨磁性电子制品有限公司</v>
          </cell>
          <cell r="C35" t="str">
            <v>ERP/MES/WMS系统应用项目</v>
          </cell>
          <cell r="D35" t="str">
            <v>2411151110084</v>
          </cell>
          <cell r="E35">
            <v>84</v>
          </cell>
          <cell r="F35" t="str">
            <v>黄圃镇</v>
          </cell>
          <cell r="G35" t="str">
            <v>国家/省</v>
          </cell>
          <cell r="H35" t="str">
            <v>二级</v>
          </cell>
          <cell r="I35" t="str">
            <v>中山市铧禧电子科技有限公司</v>
          </cell>
          <cell r="J35" t="str">
            <v>2024年第二批</v>
          </cell>
          <cell r="K35">
            <v>10.6</v>
          </cell>
          <cell r="L35">
            <v>5.3</v>
          </cell>
          <cell r="M35">
            <v>5.3</v>
          </cell>
        </row>
        <row r="35">
          <cell r="Q35" t="str">
            <v>2025年第五批</v>
          </cell>
          <cell r="R35">
            <v>18.13</v>
          </cell>
          <cell r="S35">
            <v>6.192</v>
          </cell>
          <cell r="T35">
            <v>11.938</v>
          </cell>
        </row>
        <row r="36">
          <cell r="B36" t="str">
            <v>中山市乐邦生活电器有限公司</v>
          </cell>
          <cell r="C36" t="str">
            <v>乐邦智能家电生产经营管理数字化转型升级项目</v>
          </cell>
          <cell r="D36" t="str">
            <v>2411151010085</v>
          </cell>
          <cell r="E36">
            <v>85</v>
          </cell>
          <cell r="F36" t="str">
            <v>黄圃镇</v>
          </cell>
          <cell r="G36" t="str">
            <v>省</v>
          </cell>
          <cell r="H36" t="str">
            <v>二级</v>
          </cell>
          <cell r="I36" t="str">
            <v>中山市铧禧电子科技有限公司</v>
          </cell>
          <cell r="J36" t="str">
            <v>2024年第二批</v>
          </cell>
          <cell r="K36">
            <v>10.05</v>
          </cell>
        </row>
        <row r="36">
          <cell r="M36">
            <v>10.05</v>
          </cell>
        </row>
        <row r="36">
          <cell r="Q36" t="str">
            <v>2025年第四批</v>
          </cell>
          <cell r="R36">
            <v>18.37</v>
          </cell>
        </row>
        <row r="36">
          <cell r="T36">
            <v>7.002</v>
          </cell>
          <cell r="U36">
            <v>11.368</v>
          </cell>
        </row>
        <row r="37">
          <cell r="B37" t="str">
            <v>广东乐邦智能科技股份有限公司</v>
          </cell>
          <cell r="C37" t="str">
            <v>广东乐邦小家电数字化智能制造扩展升级项目</v>
          </cell>
          <cell r="D37" t="str">
            <v>2411151010086</v>
          </cell>
          <cell r="E37">
            <v>86</v>
          </cell>
          <cell r="F37" t="str">
            <v>黄圃镇</v>
          </cell>
          <cell r="G37" t="str">
            <v>省</v>
          </cell>
          <cell r="H37" t="str">
            <v>二级</v>
          </cell>
          <cell r="I37" t="str">
            <v>中山市铧禧电子科技有限公司</v>
          </cell>
          <cell r="J37" t="str">
            <v>2024年第二批</v>
          </cell>
          <cell r="K37">
            <v>12</v>
          </cell>
        </row>
        <row r="37">
          <cell r="M37">
            <v>12</v>
          </cell>
        </row>
        <row r="37">
          <cell r="Q37" t="str">
            <v>2025年第五批</v>
          </cell>
          <cell r="R37">
            <v>18</v>
          </cell>
        </row>
        <row r="37">
          <cell r="T37">
            <v>6</v>
          </cell>
          <cell r="U37">
            <v>12</v>
          </cell>
        </row>
        <row r="38">
          <cell r="B38" t="str">
            <v>广东东崎电气有限公司</v>
          </cell>
          <cell r="C38" t="str">
            <v>PLM研发管理系统、产品条形码管理及追溯系统、生产进度及现场看板管理系统</v>
          </cell>
          <cell r="D38" t="str">
            <v>2411031110087</v>
          </cell>
          <cell r="E38">
            <v>87</v>
          </cell>
          <cell r="F38" t="str">
            <v>石岐街道</v>
          </cell>
          <cell r="G38" t="str">
            <v>省</v>
          </cell>
          <cell r="H38" t="str">
            <v>二级</v>
          </cell>
          <cell r="I38" t="str">
            <v>中山市铧禧电子科技有限公司</v>
          </cell>
          <cell r="J38" t="str">
            <v>2024年第二批</v>
          </cell>
          <cell r="K38">
            <v>1.23</v>
          </cell>
        </row>
        <row r="38">
          <cell r="M38">
            <v>1.23</v>
          </cell>
        </row>
        <row r="38">
          <cell r="Q38" t="str">
            <v>2025年第四批</v>
          </cell>
          <cell r="R38">
            <v>1.86</v>
          </cell>
        </row>
        <row r="38">
          <cell r="T38">
            <v>0.624</v>
          </cell>
          <cell r="U38">
            <v>1.236</v>
          </cell>
        </row>
        <row r="39">
          <cell r="B39" t="str">
            <v>盛邦（广东）智能家居科技股份有限公司</v>
          </cell>
          <cell r="C39" t="str">
            <v>盛邦数字化生产/运营管理/仓储管理升级项目</v>
          </cell>
          <cell r="D39" t="str">
            <v>2411181010089</v>
          </cell>
          <cell r="E39">
            <v>89</v>
          </cell>
          <cell r="F39" t="str">
            <v>三角镇</v>
          </cell>
          <cell r="G39" t="str">
            <v>省</v>
          </cell>
          <cell r="H39" t="str">
            <v>二级</v>
          </cell>
          <cell r="I39" t="str">
            <v>中山市铧禧电子科技有限公司</v>
          </cell>
          <cell r="J39" t="str">
            <v>2024年第二批</v>
          </cell>
          <cell r="K39">
            <v>17.5</v>
          </cell>
        </row>
        <row r="39">
          <cell r="M39">
            <v>17.5</v>
          </cell>
        </row>
        <row r="39">
          <cell r="Q39" t="str">
            <v>2025年第五批</v>
          </cell>
          <cell r="R39">
            <v>12.5</v>
          </cell>
        </row>
        <row r="39">
          <cell r="T39">
            <v>0.5</v>
          </cell>
          <cell r="U39">
            <v>12</v>
          </cell>
        </row>
        <row r="40">
          <cell r="B40" t="str">
            <v>广东晶得光电有限公司</v>
          </cell>
          <cell r="C40" t="str">
            <v>晶得光电ERP/MES/CRM系统应用项目</v>
          </cell>
          <cell r="D40" t="str">
            <v>2411031110090</v>
          </cell>
          <cell r="E40">
            <v>90</v>
          </cell>
          <cell r="F40" t="str">
            <v>石岐区</v>
          </cell>
          <cell r="G40" t="str">
            <v>国家/省</v>
          </cell>
        </row>
        <row r="40">
          <cell r="I40" t="str">
            <v>中山市铧禧电子科技有限公司</v>
          </cell>
          <cell r="J40" t="str">
            <v>2024年第二批</v>
          </cell>
          <cell r="K40">
            <v>12</v>
          </cell>
          <cell r="L40">
            <v>6</v>
          </cell>
          <cell r="M40">
            <v>6</v>
          </cell>
        </row>
        <row r="41">
          <cell r="B41" t="str">
            <v>中山市奥卓电器科技有限公司</v>
          </cell>
          <cell r="C41" t="str">
            <v>奥卓电器智造云平台数字化转型服务项目</v>
          </cell>
          <cell r="D41" t="str">
            <v>2411111010091</v>
          </cell>
          <cell r="E41">
            <v>91</v>
          </cell>
          <cell r="F41" t="str">
            <v>阜沙镇</v>
          </cell>
          <cell r="G41" t="str">
            <v>国家/省</v>
          </cell>
        </row>
        <row r="41">
          <cell r="I41" t="str">
            <v>中山市铧禧电子科技有限公司</v>
          </cell>
          <cell r="J41" t="str">
            <v>2024年第二批</v>
          </cell>
          <cell r="K41">
            <v>4.71</v>
          </cell>
          <cell r="L41">
            <v>2.355</v>
          </cell>
          <cell r="M41">
            <v>2.355</v>
          </cell>
        </row>
        <row r="42">
          <cell r="B42" t="str">
            <v>中山市广隆燃具电器有限公司</v>
          </cell>
          <cell r="C42" t="str">
            <v>广隆数字化车间升级改造项目</v>
          </cell>
          <cell r="D42" t="str">
            <v>2411221010095</v>
          </cell>
          <cell r="E42">
            <v>95</v>
          </cell>
          <cell r="F42" t="str">
            <v>坦洲镇</v>
          </cell>
          <cell r="G42" t="str">
            <v>国家/省</v>
          </cell>
          <cell r="H42" t="str">
            <v>二级</v>
          </cell>
          <cell r="I42" t="str">
            <v>中山市铧禧电子科技有限公司</v>
          </cell>
          <cell r="J42" t="str">
            <v>2024年第二批</v>
          </cell>
          <cell r="K42">
            <v>9.87</v>
          </cell>
          <cell r="L42">
            <v>4.935</v>
          </cell>
          <cell r="M42">
            <v>4.935</v>
          </cell>
        </row>
        <row r="42">
          <cell r="Q42" t="str">
            <v>2025年第四批</v>
          </cell>
          <cell r="R42">
            <v>8.74</v>
          </cell>
          <cell r="S42">
            <v>2.509</v>
          </cell>
          <cell r="T42">
            <v>6.231</v>
          </cell>
        </row>
        <row r="43">
          <cell r="B43" t="str">
            <v>广东伊莱特电子科技有限公司</v>
          </cell>
          <cell r="C43" t="str">
            <v>广东伊莱特电子科技有限公司数字化转型升级项目</v>
          </cell>
          <cell r="D43" t="str">
            <v>2411101110098</v>
          </cell>
          <cell r="E43">
            <v>98</v>
          </cell>
          <cell r="F43" t="str">
            <v>东凤镇</v>
          </cell>
          <cell r="G43" t="str">
            <v>国家/省</v>
          </cell>
          <cell r="H43" t="str">
            <v>三级</v>
          </cell>
          <cell r="I43" t="str">
            <v>中山市铧禧电子科技有限公司</v>
          </cell>
          <cell r="J43" t="str">
            <v>2024年第二批</v>
          </cell>
          <cell r="K43">
            <v>9.35</v>
          </cell>
          <cell r="L43">
            <v>4.675</v>
          </cell>
          <cell r="M43">
            <v>4.675</v>
          </cell>
        </row>
        <row r="43">
          <cell r="Q43" t="str">
            <v>2025年第四批</v>
          </cell>
          <cell r="R43">
            <v>14.04</v>
          </cell>
          <cell r="S43">
            <v>4.681</v>
          </cell>
          <cell r="T43">
            <v>9.359</v>
          </cell>
        </row>
        <row r="44">
          <cell r="B44" t="str">
            <v>中山市春凯电器有限公司</v>
          </cell>
          <cell r="C44" t="str">
            <v>中山市春凯电器有限公司数字化转型服务项目</v>
          </cell>
          <cell r="D44" t="str">
            <v>2411151010101</v>
          </cell>
          <cell r="E44">
            <v>101</v>
          </cell>
          <cell r="F44" t="str">
            <v>黄圃镇</v>
          </cell>
          <cell r="G44" t="str">
            <v>国家/省</v>
          </cell>
          <cell r="H44" t="str">
            <v>二级</v>
          </cell>
          <cell r="I44" t="str">
            <v>中山黑湖网络科技有限公司</v>
          </cell>
          <cell r="J44" t="str">
            <v>2024年第二批</v>
          </cell>
          <cell r="K44">
            <v>9.81</v>
          </cell>
          <cell r="L44">
            <v>4.905</v>
          </cell>
          <cell r="M44">
            <v>4.905</v>
          </cell>
        </row>
        <row r="44">
          <cell r="Q44" t="str">
            <v>2026年第三批</v>
          </cell>
          <cell r="R44">
            <v>14.94</v>
          </cell>
          <cell r="S44">
            <v>4.995</v>
          </cell>
          <cell r="T44">
            <v>9.945</v>
          </cell>
        </row>
        <row r="45">
          <cell r="B45" t="str">
            <v>中山市明彩智能照明科技有限公司</v>
          </cell>
          <cell r="C45" t="str">
            <v>中山市明彩智能照明科技有限公司WMS数字化转型服务项目</v>
          </cell>
          <cell r="D45" t="str">
            <v>2412142010106</v>
          </cell>
          <cell r="E45">
            <v>106</v>
          </cell>
          <cell r="F45" t="str">
            <v>横栏镇</v>
          </cell>
          <cell r="G45" t="str">
            <v>国家/省</v>
          </cell>
          <cell r="H45" t="str">
            <v>二级</v>
          </cell>
          <cell r="I45" t="str">
            <v>中山泽东照明有限公司</v>
          </cell>
          <cell r="J45" t="str">
            <v>2024年第二批</v>
          </cell>
          <cell r="K45">
            <v>2.6</v>
          </cell>
          <cell r="L45">
            <v>1.3</v>
          </cell>
          <cell r="M45">
            <v>1.3</v>
          </cell>
        </row>
        <row r="45">
          <cell r="Q45" t="str">
            <v>2025年第三批</v>
          </cell>
          <cell r="R45">
            <v>3.9</v>
          </cell>
          <cell r="S45">
            <v>1.3</v>
          </cell>
          <cell r="T45">
            <v>2.6</v>
          </cell>
        </row>
        <row r="46">
          <cell r="B46" t="str">
            <v>中山市伟钜灯饰有限公司</v>
          </cell>
          <cell r="C46" t="str">
            <v>伟钜灯饰订货帮系统项目</v>
          </cell>
          <cell r="D46" t="str">
            <v>2412142000107</v>
          </cell>
          <cell r="E46">
            <v>107</v>
          </cell>
          <cell r="F46" t="str">
            <v>横栏镇</v>
          </cell>
          <cell r="G46" t="str">
            <v>国家/省</v>
          </cell>
          <cell r="H46" t="str">
            <v>二级</v>
          </cell>
          <cell r="I46" t="str">
            <v>中山市古镇灯饰文化传播有限公司</v>
          </cell>
          <cell r="J46" t="str">
            <v>2024年第二批</v>
          </cell>
          <cell r="K46">
            <v>0.66</v>
          </cell>
          <cell r="L46">
            <v>0.33</v>
          </cell>
          <cell r="M46">
            <v>0.33</v>
          </cell>
        </row>
        <row r="46">
          <cell r="Q46" t="str">
            <v>2025年第六批</v>
          </cell>
          <cell r="R46">
            <v>0.99</v>
          </cell>
          <cell r="S46">
            <v>0.33</v>
          </cell>
          <cell r="T46">
            <v>0.66</v>
          </cell>
        </row>
        <row r="47">
          <cell r="B47" t="str">
            <v>广东新特丽照明电器有限公司</v>
          </cell>
          <cell r="C47" t="str">
            <v>新特丽摩尔云制造执行系统（MES系统）项目</v>
          </cell>
          <cell r="D47" t="str">
            <v>2412012010114</v>
          </cell>
          <cell r="E47">
            <v>114</v>
          </cell>
          <cell r="F47" t="str">
            <v>火炬开发区</v>
          </cell>
          <cell r="G47" t="str">
            <v>国家/省</v>
          </cell>
          <cell r="H47" t="str">
            <v>三级</v>
          </cell>
          <cell r="I47" t="str">
            <v>中山市古镇灯饰文化传播有限公司</v>
          </cell>
          <cell r="J47" t="str">
            <v>2024年第二批</v>
          </cell>
          <cell r="K47">
            <v>14.9</v>
          </cell>
          <cell r="L47">
            <v>7.45</v>
          </cell>
          <cell r="M47">
            <v>7.45</v>
          </cell>
          <cell r="N47">
            <v>22.35</v>
          </cell>
          <cell r="O47">
            <v>0</v>
          </cell>
          <cell r="P47">
            <v>22.35</v>
          </cell>
          <cell r="Q47" t="str">
            <v>2026年第一批</v>
          </cell>
          <cell r="R47">
            <v>23.92</v>
          </cell>
          <cell r="S47">
            <v>17.018</v>
          </cell>
          <cell r="T47">
            <v>6.902</v>
          </cell>
        </row>
        <row r="48">
          <cell r="B48" t="str">
            <v>中山市意盛源照明电器有限公司</v>
          </cell>
          <cell r="C48" t="str">
            <v>意盛源ERP+WMS+MES项目</v>
          </cell>
          <cell r="D48" t="str">
            <v>2412132010115</v>
          </cell>
          <cell r="E48">
            <v>115</v>
          </cell>
          <cell r="F48" t="str">
            <v>古镇镇</v>
          </cell>
          <cell r="G48" t="str">
            <v>国家/省</v>
          </cell>
          <cell r="H48" t="str">
            <v>二级</v>
          </cell>
          <cell r="I48" t="str">
            <v>中山市古镇灯饰文化传播有限公司</v>
          </cell>
          <cell r="J48" t="str">
            <v>2024年第二批</v>
          </cell>
          <cell r="K48">
            <v>11.94</v>
          </cell>
          <cell r="L48">
            <v>5.97</v>
          </cell>
          <cell r="M48">
            <v>5.97</v>
          </cell>
        </row>
        <row r="48">
          <cell r="Q48" t="str">
            <v>2025年第三批</v>
          </cell>
          <cell r="R48">
            <v>17.92</v>
          </cell>
          <cell r="S48">
            <v>5.974</v>
          </cell>
          <cell r="T48">
            <v>11.946</v>
          </cell>
        </row>
        <row r="49">
          <cell r="B49" t="str">
            <v>中山市优米照明科技有限公司</v>
          </cell>
          <cell r="C49" t="str">
            <v>中山市优米照明科技有限公司ERP数字化转型服务项目</v>
          </cell>
          <cell r="D49" t="str">
            <v>2412142010117</v>
          </cell>
          <cell r="E49">
            <v>117</v>
          </cell>
          <cell r="F49" t="str">
            <v>横栏镇</v>
          </cell>
          <cell r="G49" t="str">
            <v>国家/省</v>
          </cell>
          <cell r="H49" t="str">
            <v>二级</v>
          </cell>
          <cell r="I49" t="str">
            <v>中山市古镇灯饰文化传播有限公司</v>
          </cell>
          <cell r="J49" t="str">
            <v>2024年第二批</v>
          </cell>
          <cell r="K49">
            <v>3.66</v>
          </cell>
          <cell r="L49">
            <v>1.83</v>
          </cell>
          <cell r="M49">
            <v>1.83</v>
          </cell>
        </row>
        <row r="49">
          <cell r="Q49" t="str">
            <v>2025年第三批</v>
          </cell>
          <cell r="R49">
            <v>5.49</v>
          </cell>
          <cell r="S49">
            <v>1.83</v>
          </cell>
          <cell r="T49">
            <v>3.66</v>
          </cell>
        </row>
        <row r="50">
          <cell r="B50" t="str">
            <v>中山市创星电器有限公司</v>
          </cell>
          <cell r="C50" t="str">
            <v>创星电器注塑生产车间数字化项目</v>
          </cell>
          <cell r="D50" t="str">
            <v>2412161010118</v>
          </cell>
          <cell r="E50">
            <v>118</v>
          </cell>
          <cell r="F50" t="str">
            <v>小榄镇</v>
          </cell>
          <cell r="G50" t="str">
            <v>国家/省</v>
          </cell>
          <cell r="H50" t="str">
            <v>二级</v>
          </cell>
          <cell r="I50" t="str">
            <v>中山市铧禧电子科技有限公司</v>
          </cell>
          <cell r="J50" t="str">
            <v>2024年第二批</v>
          </cell>
          <cell r="K50">
            <v>12</v>
          </cell>
          <cell r="L50">
            <v>6</v>
          </cell>
          <cell r="M50">
            <v>6</v>
          </cell>
        </row>
        <row r="50">
          <cell r="Q50" t="str">
            <v>2025年第一批</v>
          </cell>
          <cell r="R50">
            <v>16.92</v>
          </cell>
          <cell r="S50">
            <v>5.568</v>
          </cell>
          <cell r="T50">
            <v>11.352</v>
          </cell>
        </row>
        <row r="51">
          <cell r="B51" t="str">
            <v>广东海花科技有限公司</v>
          </cell>
          <cell r="C51" t="str">
            <v>智石开PLMC研发管理数字化转型服务项目</v>
          </cell>
          <cell r="D51" t="str">
            <v>2412181010126</v>
          </cell>
          <cell r="E51">
            <v>126</v>
          </cell>
          <cell r="F51" t="str">
            <v>三角镇</v>
          </cell>
          <cell r="G51" t="str">
            <v>国家/省</v>
          </cell>
          <cell r="H51" t="str">
            <v>二级</v>
          </cell>
          <cell r="I51" t="str">
            <v>中山市铧禧电子科技有限公司</v>
          </cell>
          <cell r="J51" t="str">
            <v>2024年第二批</v>
          </cell>
          <cell r="K51">
            <v>4.24</v>
          </cell>
          <cell r="L51">
            <v>2.12</v>
          </cell>
          <cell r="M51">
            <v>2.12</v>
          </cell>
        </row>
        <row r="51">
          <cell r="Q51" t="str">
            <v>2025年第三批</v>
          </cell>
          <cell r="R51">
            <v>4.76</v>
          </cell>
          <cell r="S51">
            <v>1.48</v>
          </cell>
          <cell r="T51">
            <v>3.28</v>
          </cell>
        </row>
        <row r="52">
          <cell r="B52" t="str">
            <v>中山市海宝电器有限公司</v>
          </cell>
          <cell r="C52" t="str">
            <v>MRP+MES系统应用项目</v>
          </cell>
          <cell r="D52" t="str">
            <v>2412161110129</v>
          </cell>
          <cell r="E52">
            <v>129</v>
          </cell>
          <cell r="F52" t="str">
            <v>小榄镇</v>
          </cell>
          <cell r="G52" t="str">
            <v>省</v>
          </cell>
          <cell r="H52" t="str">
            <v>二级</v>
          </cell>
          <cell r="I52" t="str">
            <v>广东惠利普智能科技股份有限公司</v>
          </cell>
          <cell r="J52" t="str">
            <v>2024年第二批</v>
          </cell>
          <cell r="K52">
            <v>2.23</v>
          </cell>
        </row>
        <row r="52">
          <cell r="M52">
            <v>2.23</v>
          </cell>
        </row>
        <row r="52">
          <cell r="Q52" t="str">
            <v>2025年第七批</v>
          </cell>
          <cell r="R52">
            <v>3.34</v>
          </cell>
          <cell r="S52">
            <v>0</v>
          </cell>
          <cell r="T52">
            <v>1.112</v>
          </cell>
          <cell r="U52">
            <v>2.228</v>
          </cell>
        </row>
        <row r="53">
          <cell r="B53" t="str">
            <v>中山市嘉韬照明科技有限公司</v>
          </cell>
          <cell r="C53" t="str">
            <v>中山市嘉韬照明科技有限公司数智化车间建设项目</v>
          </cell>
          <cell r="D53" t="str">
            <v>2412162010152</v>
          </cell>
          <cell r="E53">
            <v>152</v>
          </cell>
          <cell r="F53" t="str">
            <v>小榄镇</v>
          </cell>
          <cell r="G53" t="str">
            <v>国家/省</v>
          </cell>
          <cell r="H53" t="str">
            <v>二级</v>
          </cell>
          <cell r="I53" t="str">
            <v>中山市铧禧电子科技有限公司</v>
          </cell>
          <cell r="J53" t="str">
            <v>2024年第二批</v>
          </cell>
          <cell r="K53">
            <v>8.67</v>
          </cell>
          <cell r="L53">
            <v>4.335</v>
          </cell>
          <cell r="M53">
            <v>4.335</v>
          </cell>
        </row>
        <row r="53">
          <cell r="Q53" t="str">
            <v>2026年第三批</v>
          </cell>
          <cell r="R53">
            <v>20.57</v>
          </cell>
          <cell r="S53">
            <v>7.361</v>
          </cell>
          <cell r="T53">
            <v>13.209</v>
          </cell>
        </row>
        <row r="54">
          <cell r="B54" t="str">
            <v>中山市扬子电气工业有限公司</v>
          </cell>
          <cell r="C54" t="str">
            <v>扬子电气数字化改造</v>
          </cell>
          <cell r="D54" t="str">
            <v>2412151010161</v>
          </cell>
          <cell r="E54">
            <v>161</v>
          </cell>
          <cell r="F54" t="str">
            <v>黄圃镇</v>
          </cell>
          <cell r="G54" t="str">
            <v>国家/省</v>
          </cell>
          <cell r="H54" t="str">
            <v>二级</v>
          </cell>
          <cell r="I54" t="str">
            <v>广东惠利普智能科技股份有限公司</v>
          </cell>
          <cell r="J54" t="str">
            <v>2024年第二批</v>
          </cell>
          <cell r="K54">
            <v>8.77</v>
          </cell>
          <cell r="L54">
            <v>4.385</v>
          </cell>
          <cell r="M54">
            <v>4.385</v>
          </cell>
        </row>
        <row r="54">
          <cell r="Q54" t="str">
            <v>2026年第三批</v>
          </cell>
          <cell r="R54">
            <v>13.17</v>
          </cell>
          <cell r="S54">
            <v>4.391</v>
          </cell>
          <cell r="T54">
            <v>8.779</v>
          </cell>
        </row>
        <row r="55">
          <cell r="B55" t="str">
            <v>广东泰坦智能电器有限公司</v>
          </cell>
          <cell r="C55" t="str">
            <v>泰坦电器PLM及营销管理平台建设</v>
          </cell>
          <cell r="D55" t="str">
            <v>2412181010165</v>
          </cell>
          <cell r="E55">
            <v>165</v>
          </cell>
          <cell r="F55" t="str">
            <v>三角镇</v>
          </cell>
          <cell r="G55" t="str">
            <v>国家/省</v>
          </cell>
          <cell r="H55" t="str">
            <v>二级</v>
          </cell>
          <cell r="I55" t="str">
            <v>中山黑湖网络科技有限公司</v>
          </cell>
          <cell r="J55" t="str">
            <v>2024年第二批</v>
          </cell>
          <cell r="K55">
            <v>4.03</v>
          </cell>
          <cell r="L55">
            <v>2.015</v>
          </cell>
          <cell r="M55">
            <v>2.015</v>
          </cell>
        </row>
        <row r="55">
          <cell r="Q55" t="str">
            <v>2025年第四批</v>
          </cell>
          <cell r="R55">
            <v>12.43</v>
          </cell>
          <cell r="S55">
            <v>4.569</v>
          </cell>
          <cell r="T55">
            <v>7.861</v>
          </cell>
        </row>
        <row r="56">
          <cell r="B56" t="str">
            <v>中山市快特电器有限公司</v>
          </cell>
          <cell r="C56" t="str">
            <v>快特电器智能家电数字化升级项目</v>
          </cell>
          <cell r="D56" t="str">
            <v>2412101010171</v>
          </cell>
          <cell r="E56">
            <v>171</v>
          </cell>
          <cell r="F56" t="str">
            <v>东凤镇</v>
          </cell>
          <cell r="G56" t="str">
            <v>国家/省</v>
          </cell>
          <cell r="H56" t="str">
            <v>二级</v>
          </cell>
          <cell r="I56" t="str">
            <v>中山市铧禧电子科技有限公司</v>
          </cell>
          <cell r="J56" t="str">
            <v>2024年第二批</v>
          </cell>
          <cell r="K56">
            <v>10</v>
          </cell>
          <cell r="L56">
            <v>5</v>
          </cell>
          <cell r="M56">
            <v>5</v>
          </cell>
        </row>
        <row r="56">
          <cell r="Q56" t="str">
            <v>2026年第一批</v>
          </cell>
          <cell r="R56">
            <v>20</v>
          </cell>
          <cell r="S56">
            <v>7</v>
          </cell>
          <cell r="T56">
            <v>13</v>
          </cell>
        </row>
        <row r="57">
          <cell r="B57" t="str">
            <v>中山市盈兴电子有限公司</v>
          </cell>
          <cell r="C57" t="str">
            <v>盈兴电子数字化转型改造项目</v>
          </cell>
          <cell r="D57" t="str">
            <v>2412121110174</v>
          </cell>
          <cell r="E57">
            <v>174</v>
          </cell>
          <cell r="F57" t="str">
            <v>港口镇</v>
          </cell>
          <cell r="G57" t="str">
            <v>国家/省</v>
          </cell>
        </row>
        <row r="57">
          <cell r="I57" t="str">
            <v>中山市铧禧电子科技有限公司</v>
          </cell>
          <cell r="J57" t="str">
            <v>2024年第二批</v>
          </cell>
          <cell r="K57">
            <v>10.18</v>
          </cell>
          <cell r="L57">
            <v>5.09</v>
          </cell>
          <cell r="M57">
            <v>5.09</v>
          </cell>
          <cell r="N57">
            <v>15.27</v>
          </cell>
          <cell r="O57">
            <v>0</v>
          </cell>
          <cell r="P57">
            <v>15.27</v>
          </cell>
        </row>
        <row r="58">
          <cell r="B58" t="str">
            <v>中山市高科斯电子科技有限公司</v>
          </cell>
          <cell r="C58" t="str">
            <v>企业数字化平台项目</v>
          </cell>
          <cell r="D58" t="str">
            <v>2412222110183</v>
          </cell>
          <cell r="E58">
            <v>183</v>
          </cell>
          <cell r="F58" t="str">
            <v>坦洲镇</v>
          </cell>
          <cell r="G58" t="str">
            <v>国家/省</v>
          </cell>
          <cell r="H58" t="str">
            <v>二级</v>
          </cell>
          <cell r="I58" t="str">
            <v>广东知业科技有限公司</v>
          </cell>
          <cell r="J58" t="str">
            <v>2024年第二批</v>
          </cell>
          <cell r="K58">
            <v>8.53</v>
          </cell>
          <cell r="L58">
            <v>4.265</v>
          </cell>
          <cell r="M58">
            <v>4.265</v>
          </cell>
        </row>
        <row r="58">
          <cell r="Q58" t="str">
            <v>2025年第二批</v>
          </cell>
          <cell r="R58">
            <v>19.38</v>
          </cell>
          <cell r="S58">
            <v>6.899</v>
          </cell>
          <cell r="T58">
            <v>12.481</v>
          </cell>
        </row>
        <row r="59">
          <cell r="B59" t="str">
            <v>广东瑞马热能设备制造有限公司</v>
          </cell>
          <cell r="C59" t="str">
            <v>广东瑞马数字化转型改造服务项目</v>
          </cell>
          <cell r="D59" t="str">
            <v>2412171010188</v>
          </cell>
          <cell r="E59">
            <v>188</v>
          </cell>
          <cell r="F59" t="str">
            <v>南头镇</v>
          </cell>
          <cell r="G59" t="str">
            <v>国家/省</v>
          </cell>
          <cell r="H59" t="str">
            <v>二级</v>
          </cell>
          <cell r="I59" t="str">
            <v>中山市铧禧电子科技有限公司</v>
          </cell>
          <cell r="J59" t="str">
            <v>2024年第二批</v>
          </cell>
          <cell r="K59">
            <v>11.64</v>
          </cell>
          <cell r="L59">
            <v>5.82</v>
          </cell>
          <cell r="M59">
            <v>5.82</v>
          </cell>
        </row>
        <row r="59">
          <cell r="Q59" t="str">
            <v>2025年第三批</v>
          </cell>
          <cell r="R59">
            <v>17.47</v>
          </cell>
          <cell r="S59">
            <v>5.824</v>
          </cell>
          <cell r="T59">
            <v>11.646</v>
          </cell>
        </row>
        <row r="60">
          <cell r="B60" t="str">
            <v>中山市狮盾电气有限公司</v>
          </cell>
          <cell r="C60" t="str">
            <v>中山市狮盾电气数字化生产线升级技术改造项目</v>
          </cell>
          <cell r="D60" t="str">
            <v>2412132010195</v>
          </cell>
          <cell r="E60">
            <v>195</v>
          </cell>
          <cell r="F60" t="str">
            <v>古镇镇</v>
          </cell>
          <cell r="G60" t="str">
            <v>国家/省</v>
          </cell>
          <cell r="H60" t="str">
            <v>三级</v>
          </cell>
          <cell r="I60" t="str">
            <v>中山市古镇灯饰文化传播有限公司</v>
          </cell>
          <cell r="J60" t="str">
            <v>2024年第二批</v>
          </cell>
          <cell r="K60">
            <v>20</v>
          </cell>
          <cell r="L60">
            <v>10</v>
          </cell>
          <cell r="M60">
            <v>10</v>
          </cell>
        </row>
        <row r="60">
          <cell r="Q60" t="str">
            <v>2026年第三批</v>
          </cell>
          <cell r="R60">
            <v>46.03</v>
          </cell>
          <cell r="S60">
            <v>16.412</v>
          </cell>
          <cell r="T60">
            <v>29.618</v>
          </cell>
        </row>
        <row r="61">
          <cell r="B61" t="str">
            <v>中山市亿翔包装有限公司</v>
          </cell>
          <cell r="C61" t="str">
            <v>中山市亿翔包装有限公司ERP/MES/系统数字化管理项目</v>
          </cell>
          <cell r="D61" t="str">
            <v>2412151110198</v>
          </cell>
          <cell r="E61">
            <v>198</v>
          </cell>
          <cell r="F61" t="str">
            <v>黄圃镇</v>
          </cell>
          <cell r="G61" t="str">
            <v>省</v>
          </cell>
          <cell r="H61" t="str">
            <v>二级</v>
          </cell>
          <cell r="I61" t="str">
            <v>中山市铧禧电子科技有限公司</v>
          </cell>
          <cell r="J61" t="str">
            <v>2024年第二批</v>
          </cell>
          <cell r="K61">
            <v>6.36</v>
          </cell>
        </row>
        <row r="61">
          <cell r="M61">
            <v>6.36</v>
          </cell>
        </row>
        <row r="61">
          <cell r="Q61" t="str">
            <v>2025年第一批</v>
          </cell>
          <cell r="R61">
            <v>9.56</v>
          </cell>
        </row>
        <row r="61">
          <cell r="T61">
            <v>3.192</v>
          </cell>
          <cell r="U61">
            <v>6.368</v>
          </cell>
        </row>
        <row r="62">
          <cell r="B62" t="str">
            <v>中山华跃激光科技有限公司</v>
          </cell>
          <cell r="C62" t="str">
            <v>中山华跃激光科技有限公司二级数字化系统应用项目</v>
          </cell>
          <cell r="D62" t="str">
            <v>2412132010202</v>
          </cell>
          <cell r="E62">
            <v>202</v>
          </cell>
          <cell r="F62" t="str">
            <v>古镇镇</v>
          </cell>
          <cell r="G62" t="str">
            <v>国家/省</v>
          </cell>
          <cell r="H62" t="str">
            <v>二级</v>
          </cell>
          <cell r="I62" t="str">
            <v>广东知业科技有限公司</v>
          </cell>
          <cell r="J62" t="str">
            <v>2024年第二批</v>
          </cell>
          <cell r="K62">
            <v>8.81</v>
          </cell>
          <cell r="L62">
            <v>4.405</v>
          </cell>
          <cell r="M62">
            <v>4.405</v>
          </cell>
        </row>
        <row r="62">
          <cell r="Q62" t="str">
            <v>2025年第二批</v>
          </cell>
          <cell r="R62">
            <v>13.22</v>
          </cell>
          <cell r="S62">
            <v>4.407</v>
          </cell>
          <cell r="T62">
            <v>8.813</v>
          </cell>
        </row>
        <row r="63">
          <cell r="B63" t="str">
            <v>中山市明庆电子有限公司</v>
          </cell>
          <cell r="C63" t="str">
            <v>PLM /APS /CRM系统应用项目</v>
          </cell>
          <cell r="D63" t="str">
            <v>2412151010203</v>
          </cell>
          <cell r="E63">
            <v>203</v>
          </cell>
          <cell r="F63" t="str">
            <v>黄圃镇</v>
          </cell>
          <cell r="G63" t="str">
            <v>国家/省</v>
          </cell>
        </row>
        <row r="63">
          <cell r="I63" t="str">
            <v>中山市铧禧电子科技有限公司</v>
          </cell>
          <cell r="J63" t="str">
            <v>2024年第二批</v>
          </cell>
          <cell r="K63">
            <v>11.92</v>
          </cell>
          <cell r="L63">
            <v>5.96</v>
          </cell>
          <cell r="M63">
            <v>5.96</v>
          </cell>
        </row>
        <row r="64">
          <cell r="B64" t="str">
            <v>广东恒鑫智能装备股份有限公司</v>
          </cell>
          <cell r="C64" t="str">
            <v>恒鑫智能数字化工厂项目</v>
          </cell>
          <cell r="D64" t="str">
            <v>2411011110217</v>
          </cell>
          <cell r="E64">
            <v>217</v>
          </cell>
          <cell r="F64" t="str">
            <v>火炬开发区</v>
          </cell>
          <cell r="G64" t="str">
            <v>省</v>
          </cell>
        </row>
        <row r="64">
          <cell r="I64" t="str">
            <v>广东惠利普智能科技股份有限公司</v>
          </cell>
          <cell r="J64" t="str">
            <v>2024年第二批</v>
          </cell>
          <cell r="K64">
            <v>24</v>
          </cell>
        </row>
        <row r="64">
          <cell r="M64">
            <v>24</v>
          </cell>
        </row>
        <row r="65">
          <cell r="B65" t="str">
            <v>中山市铧禧电子科技有限公司</v>
          </cell>
          <cell r="C65" t="str">
            <v>铧禧科技数字化升级项目</v>
          </cell>
          <cell r="D65" t="str">
            <v>2412101110233</v>
          </cell>
          <cell r="E65">
            <v>233</v>
          </cell>
          <cell r="F65" t="str">
            <v>东凤镇</v>
          </cell>
          <cell r="G65" t="str">
            <v>国家/省</v>
          </cell>
          <cell r="H65" t="str">
            <v>三级</v>
          </cell>
          <cell r="I65" t="str">
            <v>中山黑湖网络科技有限公司</v>
          </cell>
          <cell r="J65" t="str">
            <v>2024年第二批</v>
          </cell>
          <cell r="K65">
            <v>7.96</v>
          </cell>
          <cell r="L65">
            <v>3.98</v>
          </cell>
          <cell r="M65">
            <v>3.98</v>
          </cell>
        </row>
        <row r="65">
          <cell r="Q65" t="str">
            <v>2025年第六批</v>
          </cell>
          <cell r="R65">
            <v>48.28</v>
          </cell>
          <cell r="S65">
            <v>18.516</v>
          </cell>
          <cell r="T65">
            <v>29.764</v>
          </cell>
        </row>
        <row r="66">
          <cell r="B66" t="str">
            <v>广东天朗智通科技有限公司</v>
          </cell>
          <cell r="C66" t="str">
            <v>广东天朗智通科技有限公司MES生产信息化管理系统数字化转型服务项目</v>
          </cell>
          <cell r="D66" t="str">
            <v>2412161110237</v>
          </cell>
          <cell r="E66">
            <v>237</v>
          </cell>
          <cell r="F66" t="str">
            <v>小榄镇</v>
          </cell>
          <cell r="G66" t="str">
            <v>国家/省</v>
          </cell>
          <cell r="H66" t="str">
            <v>二级</v>
          </cell>
          <cell r="I66" t="str">
            <v>中山市铧禧电子科技有限公司</v>
          </cell>
          <cell r="J66" t="str">
            <v>2024年第二批</v>
          </cell>
          <cell r="K66">
            <v>11.88</v>
          </cell>
          <cell r="L66">
            <v>5.94</v>
          </cell>
          <cell r="M66">
            <v>5.94</v>
          </cell>
        </row>
        <row r="66">
          <cell r="Q66" t="str">
            <v>2026年第一批</v>
          </cell>
          <cell r="R66">
            <v>17.83</v>
          </cell>
          <cell r="S66">
            <v>5.944</v>
          </cell>
          <cell r="T66">
            <v>11.886</v>
          </cell>
        </row>
        <row r="67">
          <cell r="B67" t="str">
            <v>中山市泰铭五金有限公司</v>
          </cell>
          <cell r="C67" t="str">
            <v>中山泰铭五金数字化工厂</v>
          </cell>
          <cell r="D67" t="str">
            <v>2412101100241</v>
          </cell>
          <cell r="E67">
            <v>241</v>
          </cell>
          <cell r="F67" t="str">
            <v>东凤镇</v>
          </cell>
          <cell r="G67" t="str">
            <v>国家/省</v>
          </cell>
          <cell r="H67" t="str">
            <v>二级</v>
          </cell>
          <cell r="I67" t="str">
            <v>中山市铧禧电子科技有限公司</v>
          </cell>
          <cell r="J67" t="str">
            <v>2024年第二批</v>
          </cell>
          <cell r="K67">
            <v>11.06</v>
          </cell>
          <cell r="L67">
            <v>5.53</v>
          </cell>
          <cell r="M67">
            <v>5.53</v>
          </cell>
        </row>
        <row r="67">
          <cell r="Q67" t="str">
            <v>2026年第一批</v>
          </cell>
          <cell r="R67">
            <v>8.35</v>
          </cell>
          <cell r="S67">
            <v>2.234</v>
          </cell>
          <cell r="T67">
            <v>6.116</v>
          </cell>
        </row>
        <row r="68">
          <cell r="B68" t="str">
            <v>中山市宏光照明电器有限公司</v>
          </cell>
          <cell r="C68" t="str">
            <v>宏光照明订货帮系统项目</v>
          </cell>
          <cell r="D68" t="str">
            <v>2412142010283</v>
          </cell>
          <cell r="E68">
            <v>283</v>
          </cell>
          <cell r="F68" t="str">
            <v>横栏镇</v>
          </cell>
          <cell r="G68" t="str">
            <v>国家/省</v>
          </cell>
          <cell r="H68" t="str">
            <v>二级</v>
          </cell>
          <cell r="I68" t="str">
            <v>中山市古镇灯饰文化传播有限公司</v>
          </cell>
          <cell r="J68" t="str">
            <v>2024年第二批</v>
          </cell>
          <cell r="K68">
            <v>1.95</v>
          </cell>
          <cell r="L68">
            <v>0.975</v>
          </cell>
          <cell r="M68">
            <v>0.975</v>
          </cell>
        </row>
        <row r="68">
          <cell r="Q68" t="str">
            <v>2025年第三批</v>
          </cell>
          <cell r="R68">
            <v>2.8</v>
          </cell>
          <cell r="S68">
            <v>0.925</v>
          </cell>
          <cell r="T68">
            <v>1.875</v>
          </cell>
        </row>
        <row r="69">
          <cell r="B69" t="str">
            <v>中山明易智能家居科技有限公司</v>
          </cell>
          <cell r="C69" t="str">
            <v>明易智能家居数字化车间项目</v>
          </cell>
          <cell r="D69" t="str">
            <v>2501122010285</v>
          </cell>
          <cell r="E69">
            <v>285</v>
          </cell>
          <cell r="F69" t="str">
            <v>港口镇</v>
          </cell>
          <cell r="G69" t="str">
            <v>国家/省</v>
          </cell>
          <cell r="H69" t="str">
            <v>二级</v>
          </cell>
          <cell r="I69" t="str">
            <v>中山市古镇灯饰文化传播有限公司</v>
          </cell>
          <cell r="J69" t="str">
            <v>2024年第二批</v>
          </cell>
          <cell r="K69">
            <v>5.91</v>
          </cell>
          <cell r="L69">
            <v>2.955</v>
          </cell>
          <cell r="M69">
            <v>2.955</v>
          </cell>
          <cell r="N69">
            <v>8.86</v>
          </cell>
          <cell r="O69">
            <v>0</v>
          </cell>
          <cell r="P69">
            <v>8.86</v>
          </cell>
          <cell r="Q69" t="str">
            <v>2026年第一批</v>
          </cell>
          <cell r="R69">
            <v>13.28</v>
          </cell>
          <cell r="S69">
            <v>8.265</v>
          </cell>
          <cell r="T69">
            <v>5.015</v>
          </cell>
        </row>
        <row r="70">
          <cell r="B70" t="str">
            <v>西铁照明（中山）有限公司</v>
          </cell>
          <cell r="C70" t="str">
            <v>西铁照明数字化转型项目</v>
          </cell>
          <cell r="D70" t="str">
            <v>2411142010093</v>
          </cell>
          <cell r="E70">
            <v>93</v>
          </cell>
          <cell r="F70" t="str">
            <v>横栏镇</v>
          </cell>
          <cell r="G70" t="str">
            <v>国家/省</v>
          </cell>
          <cell r="H70" t="str">
            <v>二级</v>
          </cell>
          <cell r="I70" t="str">
            <v>中山市古镇灯饰文化传播有限公司</v>
          </cell>
        </row>
        <row r="70">
          <cell r="Q70" t="str">
            <v>2024年</v>
          </cell>
          <cell r="R70">
            <v>2.9622</v>
          </cell>
          <cell r="S70">
            <v>1.4811</v>
          </cell>
          <cell r="T70">
            <v>1.4811</v>
          </cell>
        </row>
        <row r="71">
          <cell r="B71" t="str">
            <v>广东合创达电器科技有限公司</v>
          </cell>
          <cell r="C71" t="str">
            <v>合创达视觉检测及质量数字化升级方案</v>
          </cell>
          <cell r="D71" t="str">
            <v>2412181010108</v>
          </cell>
          <cell r="E71">
            <v>108</v>
          </cell>
          <cell r="F71" t="str">
            <v>三角镇</v>
          </cell>
          <cell r="G71" t="str">
            <v>省</v>
          </cell>
          <cell r="H71" t="str">
            <v>二级</v>
          </cell>
          <cell r="I71" t="str">
            <v>中山市铧禧电子科技有限公司</v>
          </cell>
        </row>
        <row r="71">
          <cell r="Q71" t="str">
            <v>2024年</v>
          </cell>
          <cell r="R71">
            <v>7.9867</v>
          </cell>
        </row>
        <row r="71">
          <cell r="T71">
            <v>4.792</v>
          </cell>
          <cell r="U71">
            <v>3.1947</v>
          </cell>
        </row>
        <row r="72">
          <cell r="B72" t="str">
            <v>中山市青牛制冷科技有限公司</v>
          </cell>
          <cell r="C72" t="str">
            <v>中山市青牛制冷科技有限公司MES ERP数字化管理</v>
          </cell>
          <cell r="D72" t="str">
            <v>2409171010005</v>
          </cell>
          <cell r="E72">
            <v>5</v>
          </cell>
          <cell r="F72" t="str">
            <v>南头镇</v>
          </cell>
          <cell r="G72" t="str">
            <v>省</v>
          </cell>
          <cell r="H72" t="str">
            <v>二级</v>
          </cell>
          <cell r="I72" t="str">
            <v>中山市铧禧电子科技有限公司</v>
          </cell>
          <cell r="J72" t="str">
            <v>2025年</v>
          </cell>
          <cell r="K72">
            <v>4.68</v>
          </cell>
        </row>
        <row r="72">
          <cell r="M72">
            <v>4.68</v>
          </cell>
        </row>
        <row r="72">
          <cell r="Q72" t="str">
            <v>2026年第一批</v>
          </cell>
          <cell r="R72">
            <v>11</v>
          </cell>
          <cell r="S72">
            <v>0</v>
          </cell>
          <cell r="T72">
            <v>4.728</v>
          </cell>
          <cell r="U72">
            <v>6.272</v>
          </cell>
        </row>
        <row r="73">
          <cell r="B73" t="str">
            <v>广东万聚照明科技有限公司</v>
          </cell>
          <cell r="C73" t="str">
            <v>广东万聚照明科技有限公司数字化改造项目</v>
          </cell>
          <cell r="D73" t="str">
            <v>2410162010012</v>
          </cell>
          <cell r="E73">
            <v>12</v>
          </cell>
          <cell r="F73" t="str">
            <v>小榄镇</v>
          </cell>
          <cell r="G73" t="str">
            <v>国家/省</v>
          </cell>
        </row>
        <row r="73">
          <cell r="I73" t="str">
            <v>中山市古镇灯饰文化传播有限公司</v>
          </cell>
          <cell r="J73" t="str">
            <v>2025年</v>
          </cell>
          <cell r="K73">
            <v>12</v>
          </cell>
          <cell r="L73">
            <v>6</v>
          </cell>
          <cell r="M73">
            <v>6</v>
          </cell>
        </row>
        <row r="74">
          <cell r="B74" t="str">
            <v>中山科佰实电器有限公司</v>
          </cell>
          <cell r="C74" t="str">
            <v>科佰实ERP系统升级数字化转型服务项目</v>
          </cell>
          <cell r="D74" t="str">
            <v>2410142010015</v>
          </cell>
          <cell r="E74">
            <v>15</v>
          </cell>
          <cell r="F74" t="str">
            <v>横栏镇</v>
          </cell>
          <cell r="G74" t="str">
            <v>国家/省</v>
          </cell>
        </row>
        <row r="74">
          <cell r="I74" t="str">
            <v>中山市古镇灯饰文化传播有限公司</v>
          </cell>
          <cell r="J74" t="str">
            <v>2025年</v>
          </cell>
          <cell r="K74">
            <v>3.23</v>
          </cell>
          <cell r="L74">
            <v>1.615</v>
          </cell>
          <cell r="M74">
            <v>1.615</v>
          </cell>
        </row>
        <row r="75">
          <cell r="B75" t="str">
            <v>中山市春桥电子科技有限公司</v>
          </cell>
          <cell r="C75" t="str">
            <v>春桥电子ERP/MES/WMS/SRM系统数字化管理项目</v>
          </cell>
          <cell r="D75" t="str">
            <v>2410191110024</v>
          </cell>
          <cell r="E75">
            <v>24</v>
          </cell>
          <cell r="F75" t="str">
            <v>三乡镇</v>
          </cell>
          <cell r="G75" t="str">
            <v>国家/省</v>
          </cell>
        </row>
        <row r="75">
          <cell r="I75" t="str">
            <v>广东惠利普智能科技股份有限公司</v>
          </cell>
          <cell r="J75" t="str">
            <v>2025年</v>
          </cell>
          <cell r="K75">
            <v>19.08</v>
          </cell>
          <cell r="L75">
            <v>9.54</v>
          </cell>
          <cell r="M75">
            <v>9.54</v>
          </cell>
        </row>
        <row r="76">
          <cell r="B76" t="str">
            <v>中山市卡特诺电器有限公司</v>
          </cell>
          <cell r="C76" t="str">
            <v>中山市卡特诺电器有限公司数字化管理系统</v>
          </cell>
          <cell r="D76" t="str">
            <v>2410171010027</v>
          </cell>
          <cell r="E76">
            <v>27</v>
          </cell>
          <cell r="F76" t="str">
            <v>南头镇</v>
          </cell>
          <cell r="G76" t="str">
            <v>国家/省</v>
          </cell>
        </row>
        <row r="76">
          <cell r="I76" t="str">
            <v>广东惠利普智能科技股份有限公司</v>
          </cell>
          <cell r="J76" t="str">
            <v>2025年</v>
          </cell>
          <cell r="K76">
            <v>7.54</v>
          </cell>
          <cell r="L76">
            <v>3.77</v>
          </cell>
          <cell r="M76">
            <v>3.77</v>
          </cell>
        </row>
        <row r="77">
          <cell r="B77" t="str">
            <v>中山宝扇电器有限公司</v>
          </cell>
          <cell r="C77" t="str">
            <v>中山宝扇电器有限公司ERP/MES/WMS/SRM系统数字化管理项目</v>
          </cell>
          <cell r="D77" t="str">
            <v>2410142010034</v>
          </cell>
          <cell r="E77">
            <v>34</v>
          </cell>
          <cell r="F77" t="str">
            <v>横栏镇</v>
          </cell>
          <cell r="G77" t="str">
            <v>国家/省</v>
          </cell>
          <cell r="H77" t="str">
            <v>二级</v>
          </cell>
          <cell r="I77" t="str">
            <v>中山市古镇灯饰文化传播有限公司</v>
          </cell>
          <cell r="J77" t="str">
            <v>2025年</v>
          </cell>
          <cell r="K77">
            <v>5.13</v>
          </cell>
          <cell r="L77">
            <v>2.565</v>
          </cell>
          <cell r="M77">
            <v>2.565</v>
          </cell>
        </row>
        <row r="77">
          <cell r="Q77" t="str">
            <v>2025年第六批</v>
          </cell>
          <cell r="R77">
            <v>11.33</v>
          </cell>
          <cell r="S77">
            <v>4.019</v>
          </cell>
          <cell r="T77">
            <v>7.311</v>
          </cell>
        </row>
        <row r="78">
          <cell r="B78" t="str">
            <v>广东雅乐思智能环境电器有限公司</v>
          </cell>
          <cell r="C78" t="str">
            <v>雅乐思智能家用电器数字化改造项目</v>
          </cell>
          <cell r="D78" t="str">
            <v>2410171000035</v>
          </cell>
          <cell r="E78">
            <v>35</v>
          </cell>
          <cell r="F78" t="str">
            <v>南头镇</v>
          </cell>
          <cell r="G78" t="str">
            <v>省</v>
          </cell>
        </row>
        <row r="78">
          <cell r="I78" t="str">
            <v>广东惠利普智能科技股份有限公司</v>
          </cell>
          <cell r="J78" t="str">
            <v>2025年</v>
          </cell>
          <cell r="K78">
            <v>13.27</v>
          </cell>
        </row>
        <row r="78">
          <cell r="M78">
            <v>13.27</v>
          </cell>
          <cell r="N78">
            <v>19.9</v>
          </cell>
          <cell r="O78">
            <v>0</v>
          </cell>
          <cell r="P78">
            <v>19.9</v>
          </cell>
        </row>
        <row r="79">
          <cell r="B79" t="str">
            <v>广东昊森热能设备有限公司</v>
          </cell>
          <cell r="C79" t="str">
            <v>昊森热能智能制造数字化转型</v>
          </cell>
          <cell r="D79" t="str">
            <v>2410151010039</v>
          </cell>
          <cell r="E79">
            <v>39</v>
          </cell>
          <cell r="F79" t="str">
            <v>黄圃镇</v>
          </cell>
          <cell r="G79" t="str">
            <v>省</v>
          </cell>
          <cell r="H79" t="str">
            <v>二级</v>
          </cell>
          <cell r="I79" t="str">
            <v>中山市铧禧电子科技有限公司</v>
          </cell>
          <cell r="J79" t="str">
            <v>2025年</v>
          </cell>
          <cell r="K79">
            <v>8.05</v>
          </cell>
        </row>
        <row r="79">
          <cell r="M79">
            <v>8.05</v>
          </cell>
        </row>
        <row r="79">
          <cell r="Q79" t="str">
            <v>2025年第二批</v>
          </cell>
          <cell r="R79">
            <v>12.08</v>
          </cell>
        </row>
        <row r="79">
          <cell r="T79">
            <v>4.028</v>
          </cell>
          <cell r="U79">
            <v>8.052</v>
          </cell>
        </row>
        <row r="80">
          <cell r="B80" t="str">
            <v>广东沃莱科技有限公司</v>
          </cell>
          <cell r="C80" t="str">
            <v>沃莱AI数字化平台项目</v>
          </cell>
          <cell r="D80" t="str">
            <v>2411031010045</v>
          </cell>
          <cell r="E80">
            <v>45</v>
          </cell>
          <cell r="F80" t="str">
            <v>石岐街道</v>
          </cell>
          <cell r="G80" t="str">
            <v>国家/省</v>
          </cell>
        </row>
        <row r="80">
          <cell r="I80" t="str">
            <v>中山市铧禧电子科技有限公司</v>
          </cell>
          <cell r="J80" t="str">
            <v>2025年</v>
          </cell>
          <cell r="K80">
            <v>10.88</v>
          </cell>
          <cell r="L80">
            <v>5.44</v>
          </cell>
          <cell r="M80">
            <v>5.44</v>
          </cell>
        </row>
        <row r="81">
          <cell r="B81" t="str">
            <v>中山市立藤照明有限公司</v>
          </cell>
          <cell r="C81" t="str">
            <v>中山市立藤照明有限公司ERP/MES/WMS/SRM 系统数字化管理项目</v>
          </cell>
          <cell r="D81" t="str">
            <v>2411142010047</v>
          </cell>
          <cell r="E81">
            <v>47</v>
          </cell>
          <cell r="F81" t="str">
            <v>横栏镇</v>
          </cell>
          <cell r="G81" t="str">
            <v>国家/省</v>
          </cell>
          <cell r="H81" t="str">
            <v>二级</v>
          </cell>
          <cell r="I81" t="str">
            <v>中山市古镇灯饰文化传播有限公司</v>
          </cell>
          <cell r="J81" t="str">
            <v>2025年</v>
          </cell>
          <cell r="K81">
            <v>5.52</v>
          </cell>
          <cell r="L81">
            <v>2.76</v>
          </cell>
          <cell r="M81">
            <v>2.76</v>
          </cell>
        </row>
        <row r="81">
          <cell r="Q81" t="str">
            <v>2025年第六批</v>
          </cell>
          <cell r="R81">
            <v>8.28</v>
          </cell>
          <cell r="S81">
            <v>2.76</v>
          </cell>
          <cell r="T81">
            <v>5.52</v>
          </cell>
        </row>
        <row r="82">
          <cell r="B82" t="str">
            <v>广东汉立电气科技有限公司</v>
          </cell>
          <cell r="C82" t="str">
            <v>广东汉立电气MES系统建设项目</v>
          </cell>
          <cell r="D82" t="str">
            <v>2411051110052</v>
          </cell>
          <cell r="E82">
            <v>52</v>
          </cell>
          <cell r="F82" t="str">
            <v>西区街道</v>
          </cell>
          <cell r="G82" t="str">
            <v>国家/省</v>
          </cell>
        </row>
        <row r="82">
          <cell r="I82" t="str">
            <v>中山市铧禧电子科技有限公司</v>
          </cell>
          <cell r="J82" t="str">
            <v>2025年</v>
          </cell>
          <cell r="K82">
            <v>5.82</v>
          </cell>
          <cell r="L82">
            <v>2.91</v>
          </cell>
          <cell r="M82">
            <v>2.91</v>
          </cell>
          <cell r="N82">
            <v>8.73</v>
          </cell>
          <cell r="O82">
            <v>0</v>
          </cell>
          <cell r="P82">
            <v>8.73</v>
          </cell>
        </row>
        <row r="83">
          <cell r="B83" t="str">
            <v>中山市三美高新材料技术有限公司</v>
          </cell>
          <cell r="C83" t="str">
            <v>三美新材数字化信息化运营管理改造项目</v>
          </cell>
          <cell r="D83" t="str">
            <v>2411181110056</v>
          </cell>
          <cell r="E83">
            <v>56</v>
          </cell>
          <cell r="F83" t="str">
            <v>三角镇</v>
          </cell>
          <cell r="G83" t="str">
            <v>国家/省</v>
          </cell>
          <cell r="H83" t="str">
            <v>二级</v>
          </cell>
          <cell r="I83" t="str">
            <v>中山市铧禧电子科技有限公司</v>
          </cell>
          <cell r="J83" t="str">
            <v>2025年</v>
          </cell>
          <cell r="K83">
            <v>10.4</v>
          </cell>
          <cell r="L83">
            <v>5.2</v>
          </cell>
          <cell r="M83">
            <v>5.2</v>
          </cell>
        </row>
        <row r="83">
          <cell r="Q83" t="str">
            <v>2025年第六批</v>
          </cell>
          <cell r="R83">
            <v>15.13</v>
          </cell>
          <cell r="S83">
            <v>5.012</v>
          </cell>
          <cell r="T83">
            <v>10.118</v>
          </cell>
        </row>
        <row r="84">
          <cell r="B84" t="str">
            <v>中山市芯能鑫电子科技有限公司</v>
          </cell>
          <cell r="C84" t="str">
            <v>芯能鑫电子科技数字化生产管理系统建设项目</v>
          </cell>
          <cell r="D84" t="str">
            <v>2411132110062</v>
          </cell>
          <cell r="E84">
            <v>62</v>
          </cell>
          <cell r="F84" t="str">
            <v>古镇镇</v>
          </cell>
          <cell r="G84" t="str">
            <v>国家/省</v>
          </cell>
          <cell r="H84" t="str">
            <v>二级</v>
          </cell>
          <cell r="I84" t="str">
            <v>广东知业科技有限公司</v>
          </cell>
          <cell r="J84" t="str">
            <v>2025年</v>
          </cell>
          <cell r="K84">
            <v>5.66</v>
          </cell>
          <cell r="L84">
            <v>2.83</v>
          </cell>
          <cell r="M84">
            <v>2.83</v>
          </cell>
        </row>
        <row r="84">
          <cell r="Q84" t="str">
            <v>2026年第三批</v>
          </cell>
          <cell r="R84">
            <v>8.49</v>
          </cell>
          <cell r="S84">
            <v>2.83</v>
          </cell>
          <cell r="T84">
            <v>5.66</v>
          </cell>
        </row>
        <row r="85">
          <cell r="B85" t="str">
            <v>广东凯得智能科技股份有限公司</v>
          </cell>
          <cell r="C85" t="str">
            <v>凯得智能高端冷藏箱数字化生产技术改造项目</v>
          </cell>
          <cell r="D85" t="str">
            <v>2411171010068</v>
          </cell>
          <cell r="E85">
            <v>68</v>
          </cell>
          <cell r="F85" t="str">
            <v>南头镇</v>
          </cell>
          <cell r="G85" t="str">
            <v>国家/省</v>
          </cell>
          <cell r="H85" t="str">
            <v>二级</v>
          </cell>
          <cell r="I85" t="str">
            <v>中山市铧禧电子科技有限公司</v>
          </cell>
          <cell r="J85" t="str">
            <v>2025年</v>
          </cell>
          <cell r="K85">
            <v>12</v>
          </cell>
          <cell r="L85">
            <v>6</v>
          </cell>
          <cell r="M85">
            <v>6</v>
          </cell>
        </row>
        <row r="85">
          <cell r="Q85" t="str">
            <v>2026年第三批</v>
          </cell>
          <cell r="R85">
            <v>18</v>
          </cell>
          <cell r="S85">
            <v>6</v>
          </cell>
          <cell r="T85">
            <v>12</v>
          </cell>
        </row>
        <row r="86">
          <cell r="B86" t="str">
            <v>广东润祺电气科技有限公司</v>
          </cell>
          <cell r="C86" t="str">
            <v>广东润祺电气科技有限公司数字化改造项目</v>
          </cell>
          <cell r="D86" t="str">
            <v>2411082110069</v>
          </cell>
          <cell r="E86">
            <v>69</v>
          </cell>
          <cell r="F86" t="str">
            <v>板芙镇</v>
          </cell>
          <cell r="G86" t="str">
            <v>国家/省</v>
          </cell>
        </row>
        <row r="86">
          <cell r="I86" t="str">
            <v>广东知业科技有限公司</v>
          </cell>
          <cell r="J86" t="str">
            <v>2025年</v>
          </cell>
          <cell r="K86">
            <v>14.62</v>
          </cell>
          <cell r="L86">
            <v>7.31</v>
          </cell>
          <cell r="M86">
            <v>7.31</v>
          </cell>
          <cell r="N86">
            <v>21.93</v>
          </cell>
          <cell r="O86">
            <v>0</v>
          </cell>
          <cell r="P86">
            <v>21.93</v>
          </cell>
        </row>
        <row r="87">
          <cell r="B87" t="str">
            <v>中山市华海精密科技有限公司</v>
          </cell>
          <cell r="C87" t="str">
            <v>模具ERP&amp;MES数智化管理系统项目</v>
          </cell>
          <cell r="D87" t="str">
            <v>2411041010071</v>
          </cell>
          <cell r="E87">
            <v>71</v>
          </cell>
          <cell r="F87" t="str">
            <v>东区街道</v>
          </cell>
          <cell r="G87" t="str">
            <v>国家/省</v>
          </cell>
          <cell r="H87" t="str">
            <v>二级</v>
          </cell>
          <cell r="I87" t="str">
            <v>广东惠利普智能科技股份有限公司</v>
          </cell>
          <cell r="J87" t="str">
            <v>2025年</v>
          </cell>
          <cell r="K87">
            <v>5.09</v>
          </cell>
          <cell r="L87">
            <v>2.545</v>
          </cell>
          <cell r="M87">
            <v>2.545</v>
          </cell>
          <cell r="N87">
            <v>7.63</v>
          </cell>
          <cell r="O87">
            <v>0</v>
          </cell>
          <cell r="P87">
            <v>7.63</v>
          </cell>
          <cell r="Q87" t="str">
            <v>2025年第七批</v>
          </cell>
          <cell r="R87">
            <v>1.03</v>
          </cell>
          <cell r="S87">
            <v>2.955</v>
          </cell>
          <cell r="T87">
            <v>-1.925</v>
          </cell>
          <cell r="U87">
            <v>0</v>
          </cell>
        </row>
        <row r="88">
          <cell r="B88" t="str">
            <v>广东澳特浦光电有限公司</v>
          </cell>
          <cell r="C88" t="str">
            <v>澳特浦ERP系统升级及MES数字化转型服务项目</v>
          </cell>
          <cell r="D88" t="str">
            <v>2411142010073</v>
          </cell>
          <cell r="E88">
            <v>73</v>
          </cell>
          <cell r="F88" t="str">
            <v>横栏镇</v>
          </cell>
          <cell r="G88" t="str">
            <v>国家/省</v>
          </cell>
        </row>
        <row r="88">
          <cell r="I88" t="str">
            <v>中山泽东照明有限公司</v>
          </cell>
          <cell r="J88" t="str">
            <v>2025年</v>
          </cell>
          <cell r="K88">
            <v>11.64</v>
          </cell>
          <cell r="L88">
            <v>5.82</v>
          </cell>
          <cell r="M88">
            <v>5.82</v>
          </cell>
        </row>
        <row r="89">
          <cell r="B89" t="str">
            <v>鸿利达精密组件（中山）有限公司</v>
          </cell>
          <cell r="C89" t="str">
            <v>鸿利达精密组件（中山）有限公司数字化工厂项目</v>
          </cell>
          <cell r="D89" t="str">
            <v>2411021110075</v>
          </cell>
          <cell r="E89">
            <v>75</v>
          </cell>
          <cell r="F89" t="str">
            <v>翠亨新区</v>
          </cell>
          <cell r="G89" t="str">
            <v>国家/省</v>
          </cell>
        </row>
        <row r="89">
          <cell r="I89" t="str">
            <v>中山市铧禧电子科技有限公司</v>
          </cell>
          <cell r="J89" t="str">
            <v>2025年</v>
          </cell>
          <cell r="K89">
            <v>10.69</v>
          </cell>
          <cell r="L89">
            <v>5.345</v>
          </cell>
          <cell r="M89">
            <v>5.345</v>
          </cell>
          <cell r="N89">
            <v>16.03</v>
          </cell>
          <cell r="O89">
            <v>0</v>
          </cell>
          <cell r="P89">
            <v>16.03</v>
          </cell>
        </row>
        <row r="90">
          <cell r="B90" t="str">
            <v>广东欧谛特光电科技有限公司</v>
          </cell>
          <cell r="C90" t="str">
            <v>欧谛特数字化升级改造项目</v>
          </cell>
          <cell r="D90" t="str">
            <v>2411181010082</v>
          </cell>
          <cell r="E90">
            <v>82</v>
          </cell>
          <cell r="F90" t="str">
            <v>三角镇</v>
          </cell>
          <cell r="G90" t="str">
            <v>国家/省</v>
          </cell>
        </row>
        <row r="90">
          <cell r="I90" t="str">
            <v>中山市铧禧电子科技有限公司</v>
          </cell>
          <cell r="J90" t="str">
            <v>2025年</v>
          </cell>
          <cell r="K90">
            <v>23</v>
          </cell>
          <cell r="L90">
            <v>11.5</v>
          </cell>
          <cell r="M90">
            <v>11.5</v>
          </cell>
        </row>
        <row r="91">
          <cell r="B91" t="str">
            <v>中山市新思明通塑胶实业有限公司</v>
          </cell>
          <cell r="C91" t="str">
            <v>新思明通塑胶数字化智能化项目</v>
          </cell>
          <cell r="D91" t="str">
            <v>2411151110103</v>
          </cell>
          <cell r="E91">
            <v>103</v>
          </cell>
          <cell r="F91" t="str">
            <v>黄圃镇</v>
          </cell>
          <cell r="G91" t="str">
            <v>省</v>
          </cell>
          <cell r="H91" t="str">
            <v>二级</v>
          </cell>
          <cell r="I91" t="str">
            <v>中山黑湖网络科技有限公司</v>
          </cell>
          <cell r="J91" t="str">
            <v>2025年</v>
          </cell>
          <cell r="K91">
            <v>0.22</v>
          </cell>
        </row>
        <row r="91">
          <cell r="M91">
            <v>0.22</v>
          </cell>
        </row>
        <row r="91">
          <cell r="Q91" t="str">
            <v>2025年第三批</v>
          </cell>
          <cell r="R91">
            <v>0.35</v>
          </cell>
        </row>
        <row r="91">
          <cell r="T91">
            <v>0.122</v>
          </cell>
          <cell r="U91">
            <v>0.228</v>
          </cell>
        </row>
        <row r="92">
          <cell r="B92" t="str">
            <v>中山市心杰照明电器有限公司</v>
          </cell>
          <cell r="C92" t="str">
            <v>心杰照明二级数字化系统应用项目</v>
          </cell>
          <cell r="D92" t="str">
            <v>2412132010109</v>
          </cell>
          <cell r="E92">
            <v>109</v>
          </cell>
          <cell r="F92" t="str">
            <v>古镇镇</v>
          </cell>
          <cell r="G92" t="str">
            <v>国家/省</v>
          </cell>
        </row>
        <row r="92">
          <cell r="I92" t="str">
            <v>广东知业科技有限公司</v>
          </cell>
          <cell r="J92" t="str">
            <v>2025年</v>
          </cell>
          <cell r="K92">
            <v>1.41</v>
          </cell>
          <cell r="L92">
            <v>0.705</v>
          </cell>
          <cell r="M92">
            <v>0.705</v>
          </cell>
        </row>
        <row r="93">
          <cell r="B93" t="str">
            <v>广东省崧盛电源技术有限公司</v>
          </cell>
          <cell r="C93" t="str">
            <v>崧盛电源数字化升级改造项目</v>
          </cell>
          <cell r="D93" t="str">
            <v>2412162110137</v>
          </cell>
          <cell r="E93">
            <v>137</v>
          </cell>
          <cell r="F93" t="str">
            <v>小榄镇</v>
          </cell>
          <cell r="G93" t="str">
            <v>省</v>
          </cell>
          <cell r="H93" t="str">
            <v>三级</v>
          </cell>
          <cell r="I93" t="str">
            <v>中山市古镇灯饰文化传播有限公司</v>
          </cell>
          <cell r="J93" t="str">
            <v>2025年</v>
          </cell>
          <cell r="K93">
            <v>20.6</v>
          </cell>
        </row>
        <row r="93">
          <cell r="M93">
            <v>20.6</v>
          </cell>
        </row>
        <row r="93">
          <cell r="Q93" t="str">
            <v>2025年第六批</v>
          </cell>
          <cell r="R93">
            <v>27.43</v>
          </cell>
        </row>
        <row r="93">
          <cell r="T93">
            <v>8.218</v>
          </cell>
          <cell r="U93">
            <v>19.212</v>
          </cell>
        </row>
        <row r="94">
          <cell r="B94" t="str">
            <v>中山市联星电器制造有限公司</v>
          </cell>
          <cell r="C94" t="str">
            <v>中山市联星电器制造有限公司数字化转型服务项目</v>
          </cell>
          <cell r="D94" t="str">
            <v>2412101010139</v>
          </cell>
          <cell r="E94">
            <v>139</v>
          </cell>
          <cell r="F94" t="str">
            <v>东凤镇</v>
          </cell>
          <cell r="G94" t="str">
            <v>国家/省</v>
          </cell>
          <cell r="H94" t="str">
            <v>二级</v>
          </cell>
          <cell r="I94" t="str">
            <v>中山市铧禧电子科技有限公司</v>
          </cell>
          <cell r="J94" t="str">
            <v>2025年</v>
          </cell>
          <cell r="K94">
            <v>1.76</v>
          </cell>
          <cell r="L94">
            <v>0.88</v>
          </cell>
          <cell r="M94">
            <v>0.88</v>
          </cell>
        </row>
        <row r="94">
          <cell r="Q94" t="str">
            <v>2025年第七批</v>
          </cell>
          <cell r="R94">
            <v>2.66</v>
          </cell>
          <cell r="S94">
            <v>0.888</v>
          </cell>
          <cell r="T94">
            <v>1.772</v>
          </cell>
          <cell r="U94">
            <v>0</v>
          </cell>
        </row>
        <row r="95">
          <cell r="B95" t="str">
            <v>广东微观科技有限公司</v>
          </cell>
          <cell r="C95" t="str">
            <v>广东微观科技有限公司数字化工厂智能制造项目</v>
          </cell>
          <cell r="D95" t="str">
            <v>2412062010156</v>
          </cell>
          <cell r="E95">
            <v>156</v>
          </cell>
          <cell r="F95" t="str">
            <v>南区街道</v>
          </cell>
          <cell r="G95" t="str">
            <v>国家/省</v>
          </cell>
        </row>
        <row r="95">
          <cell r="I95" t="str">
            <v>广东知业科技有限公司</v>
          </cell>
          <cell r="J95" t="str">
            <v>2025年</v>
          </cell>
          <cell r="K95">
            <v>16.22</v>
          </cell>
          <cell r="L95">
            <v>8.11</v>
          </cell>
          <cell r="M95">
            <v>8.11</v>
          </cell>
          <cell r="N95">
            <v>24.33</v>
          </cell>
          <cell r="O95">
            <v>0</v>
          </cell>
          <cell r="P95">
            <v>24.33</v>
          </cell>
        </row>
        <row r="96">
          <cell r="B96" t="str">
            <v>中山立佳欣塑胶制品有限公司</v>
          </cell>
          <cell r="C96" t="str">
            <v>中山立佳欣塑胶制品有限公司数字化车间服务项目</v>
          </cell>
          <cell r="D96" t="str">
            <v>2412191010169</v>
          </cell>
          <cell r="E96">
            <v>169</v>
          </cell>
          <cell r="F96" t="str">
            <v>三乡镇</v>
          </cell>
          <cell r="G96" t="str">
            <v>国家/省</v>
          </cell>
        </row>
        <row r="96">
          <cell r="I96" t="str">
            <v>中山市铧禧电子科技有限公司</v>
          </cell>
          <cell r="J96" t="str">
            <v>2025年</v>
          </cell>
          <cell r="K96">
            <v>12</v>
          </cell>
          <cell r="L96">
            <v>6</v>
          </cell>
          <cell r="M96">
            <v>6</v>
          </cell>
        </row>
        <row r="97">
          <cell r="B97" t="str">
            <v>广东裕森精密科技有限责任公司</v>
          </cell>
          <cell r="C97" t="str">
            <v>裕森精密智能制造项目</v>
          </cell>
          <cell r="D97" t="str">
            <v>2412012110173</v>
          </cell>
          <cell r="E97">
            <v>173</v>
          </cell>
          <cell r="F97" t="str">
            <v>火炬开发区</v>
          </cell>
          <cell r="G97" t="str">
            <v>国家/省</v>
          </cell>
          <cell r="H97" t="str">
            <v>二级</v>
          </cell>
          <cell r="I97" t="str">
            <v>广东知业科技有限公司</v>
          </cell>
          <cell r="J97" t="str">
            <v>2025年</v>
          </cell>
          <cell r="K97">
            <v>11.94</v>
          </cell>
          <cell r="L97">
            <v>5.97</v>
          </cell>
          <cell r="M97">
            <v>5.97</v>
          </cell>
        </row>
        <row r="97">
          <cell r="Q97" t="str">
            <v>2025年第五批</v>
          </cell>
          <cell r="R97">
            <v>17.92</v>
          </cell>
          <cell r="S97">
            <v>5.974</v>
          </cell>
          <cell r="T97">
            <v>11.946</v>
          </cell>
        </row>
        <row r="98">
          <cell r="B98" t="str">
            <v>中山市正美电器金属制品有限公司</v>
          </cell>
          <cell r="C98" t="str">
            <v>正美电器数字化转型项目</v>
          </cell>
          <cell r="D98" t="str">
            <v>2412151010176</v>
          </cell>
          <cell r="E98">
            <v>176</v>
          </cell>
          <cell r="F98" t="str">
            <v>黄圃镇</v>
          </cell>
          <cell r="G98" t="str">
            <v>国家/省</v>
          </cell>
        </row>
        <row r="98">
          <cell r="I98" t="str">
            <v>中山市铧禧电子科技有限公司</v>
          </cell>
          <cell r="J98" t="str">
            <v>2025年</v>
          </cell>
          <cell r="K98">
            <v>9.23</v>
          </cell>
          <cell r="L98">
            <v>4.615</v>
          </cell>
          <cell r="M98">
            <v>4.615</v>
          </cell>
        </row>
        <row r="99">
          <cell r="B99" t="str">
            <v>广东光阳电器有限公司</v>
          </cell>
          <cell r="C99" t="str">
            <v>广东光阳电器有限公司数字化项目</v>
          </cell>
          <cell r="D99" t="str">
            <v>2509162010614</v>
          </cell>
          <cell r="E99">
            <v>614</v>
          </cell>
          <cell r="F99" t="str">
            <v>小榄镇</v>
          </cell>
          <cell r="G99" t="str">
            <v>国家/省</v>
          </cell>
          <cell r="H99" t="str">
            <v>二级</v>
          </cell>
          <cell r="I99" t="str">
            <v>中山市古镇灯饰文化传播有限公司</v>
          </cell>
          <cell r="J99" t="str">
            <v>2025年</v>
          </cell>
          <cell r="K99">
            <v>12</v>
          </cell>
          <cell r="L99">
            <v>6</v>
          </cell>
          <cell r="M99">
            <v>6</v>
          </cell>
        </row>
        <row r="99">
          <cell r="Q99" t="str">
            <v>2026年第一批</v>
          </cell>
          <cell r="R99">
            <v>18</v>
          </cell>
          <cell r="S99">
            <v>6</v>
          </cell>
          <cell r="T99">
            <v>12</v>
          </cell>
        </row>
        <row r="100">
          <cell r="B100" t="str">
            <v>中山市欧博尔电器有限公司</v>
          </cell>
          <cell r="C100" t="str">
            <v>欧博尔电器智能家电数字化升级项目</v>
          </cell>
          <cell r="D100" t="str">
            <v>2412171010187</v>
          </cell>
          <cell r="E100">
            <v>187</v>
          </cell>
          <cell r="F100" t="str">
            <v>南头镇</v>
          </cell>
          <cell r="G100" t="str">
            <v>国家/省</v>
          </cell>
          <cell r="H100" t="str">
            <v>二级</v>
          </cell>
          <cell r="I100" t="str">
            <v>中山市铧禧电子科技有限公司</v>
          </cell>
          <cell r="J100" t="str">
            <v>2025年</v>
          </cell>
          <cell r="K100">
            <v>11.77</v>
          </cell>
          <cell r="L100">
            <v>5.885</v>
          </cell>
          <cell r="M100">
            <v>5.885</v>
          </cell>
        </row>
        <row r="100">
          <cell r="Q100" t="str">
            <v>2025年第三批</v>
          </cell>
          <cell r="R100">
            <v>17.67</v>
          </cell>
          <cell r="S100">
            <v>5.891</v>
          </cell>
          <cell r="T100">
            <v>11.779</v>
          </cell>
        </row>
        <row r="101">
          <cell r="B101" t="str">
            <v>广东熠日科技股份有限公司</v>
          </cell>
          <cell r="C101" t="str">
            <v>广东熠日科技股份有限公司数字化工厂智造项目</v>
          </cell>
          <cell r="D101" t="str">
            <v>2412022010193</v>
          </cell>
          <cell r="E101">
            <v>193</v>
          </cell>
          <cell r="F101" t="str">
            <v>翠亨新区</v>
          </cell>
          <cell r="G101" t="str">
            <v>国家/省</v>
          </cell>
        </row>
        <row r="101">
          <cell r="I101" t="str">
            <v>广东知业科技有限公司</v>
          </cell>
          <cell r="J101" t="str">
            <v>2025年</v>
          </cell>
          <cell r="K101">
            <v>9.61</v>
          </cell>
          <cell r="L101">
            <v>4.805</v>
          </cell>
          <cell r="M101">
            <v>4.805</v>
          </cell>
        </row>
        <row r="102">
          <cell r="B102" t="str">
            <v>广东德银光电科技有限公司</v>
          </cell>
          <cell r="C102" t="str">
            <v>广东德银光电科技有限公司数字化转型服务项目</v>
          </cell>
          <cell r="D102" t="str">
            <v>2412142110210</v>
          </cell>
          <cell r="E102">
            <v>210</v>
          </cell>
          <cell r="F102" t="str">
            <v>横栏镇</v>
          </cell>
          <cell r="G102" t="str">
            <v>国家/省</v>
          </cell>
        </row>
        <row r="102">
          <cell r="I102" t="str">
            <v>中山泽东照明有限公司</v>
          </cell>
          <cell r="J102" t="str">
            <v>2025年</v>
          </cell>
          <cell r="K102">
            <v>11.76</v>
          </cell>
          <cell r="L102">
            <v>5.88</v>
          </cell>
          <cell r="M102">
            <v>5.88</v>
          </cell>
        </row>
        <row r="103">
          <cell r="B103" t="str">
            <v>中山市灿欣电器制品有限公司</v>
          </cell>
          <cell r="C103" t="str">
            <v>灿欣电器数字化升级建设项目</v>
          </cell>
          <cell r="D103" t="str">
            <v>2412101010214</v>
          </cell>
          <cell r="E103">
            <v>214</v>
          </cell>
          <cell r="F103" t="str">
            <v>东凤镇</v>
          </cell>
          <cell r="G103" t="str">
            <v>国家/省</v>
          </cell>
        </row>
        <row r="103">
          <cell r="I103" t="str">
            <v>中山市铧禧电子科技有限公司</v>
          </cell>
          <cell r="J103" t="str">
            <v>2025年</v>
          </cell>
          <cell r="K103">
            <v>4.52</v>
          </cell>
          <cell r="L103">
            <v>2.26</v>
          </cell>
          <cell r="M103">
            <v>2.26</v>
          </cell>
        </row>
        <row r="104">
          <cell r="B104" t="str">
            <v>广东世宇科技股份有限公司</v>
          </cell>
          <cell r="C104" t="str">
            <v>广东世宇科技股份有限公司ERP系统升级项目</v>
          </cell>
          <cell r="D104" t="str">
            <v>2412051010216</v>
          </cell>
          <cell r="E104">
            <v>216</v>
          </cell>
          <cell r="F104" t="str">
            <v>西区街道</v>
          </cell>
          <cell r="G104" t="str">
            <v>国家/省</v>
          </cell>
        </row>
        <row r="104">
          <cell r="I104" t="str">
            <v>广东伊莱特科技股份有限公司</v>
          </cell>
          <cell r="J104" t="str">
            <v>2025年</v>
          </cell>
          <cell r="K104">
            <v>20.22</v>
          </cell>
          <cell r="L104">
            <v>10.11</v>
          </cell>
          <cell r="M104">
            <v>10.11</v>
          </cell>
          <cell r="N104">
            <v>30.33</v>
          </cell>
          <cell r="O104">
            <v>0</v>
          </cell>
          <cell r="P104">
            <v>30.33</v>
          </cell>
        </row>
        <row r="105">
          <cell r="B105" t="str">
            <v>中山市乙之上齿轮技术有限公司</v>
          </cell>
          <cell r="C105" t="str">
            <v>乙之上齿轮组装生产管理系统数字化转型服务项目</v>
          </cell>
          <cell r="D105" t="str">
            <v>2412161110220</v>
          </cell>
          <cell r="E105">
            <v>220</v>
          </cell>
          <cell r="F105" t="str">
            <v>小榄镇</v>
          </cell>
          <cell r="G105" t="str">
            <v>国家/省</v>
          </cell>
        </row>
        <row r="105">
          <cell r="I105" t="str">
            <v>中山市铧禧电子科技有限公司</v>
          </cell>
          <cell r="J105" t="str">
            <v>2025年</v>
          </cell>
          <cell r="K105">
            <v>11.54</v>
          </cell>
          <cell r="L105">
            <v>5.77</v>
          </cell>
          <cell r="M105">
            <v>5.77</v>
          </cell>
        </row>
        <row r="106">
          <cell r="B106" t="str">
            <v>中山市越海电器有限公司</v>
          </cell>
          <cell r="C106" t="str">
            <v>越海电器数字化转型服务项目</v>
          </cell>
          <cell r="D106" t="str">
            <v>2412171010224</v>
          </cell>
          <cell r="E106">
            <v>224</v>
          </cell>
          <cell r="F106" t="str">
            <v>南头镇</v>
          </cell>
          <cell r="G106" t="str">
            <v>国家/省</v>
          </cell>
        </row>
        <row r="106">
          <cell r="I106" t="str">
            <v>中山市铧禧电子科技有限公司</v>
          </cell>
          <cell r="J106" t="str">
            <v>2025年</v>
          </cell>
          <cell r="K106">
            <v>4.95</v>
          </cell>
          <cell r="L106">
            <v>2.475</v>
          </cell>
          <cell r="M106">
            <v>2.475</v>
          </cell>
        </row>
        <row r="107">
          <cell r="B107" t="str">
            <v>中山悦驰五金科技有限公司</v>
          </cell>
          <cell r="C107" t="str">
            <v>中山悦驰五金科技有限公司数字化改造项目</v>
          </cell>
          <cell r="D107" t="str">
            <v>2412021110231</v>
          </cell>
          <cell r="E107">
            <v>231</v>
          </cell>
          <cell r="F107" t="str">
            <v>翠亨新区</v>
          </cell>
          <cell r="G107" t="str">
            <v>省</v>
          </cell>
          <cell r="H107" t="str">
            <v>二级</v>
          </cell>
          <cell r="I107" t="str">
            <v>中山市铧禧电子科技有限公司</v>
          </cell>
          <cell r="J107" t="str">
            <v>2025年</v>
          </cell>
          <cell r="K107">
            <v>11.07</v>
          </cell>
        </row>
        <row r="107">
          <cell r="M107">
            <v>11.07</v>
          </cell>
        </row>
        <row r="107">
          <cell r="Q107" t="str">
            <v>2025年第六批</v>
          </cell>
          <cell r="R107">
            <v>16.62</v>
          </cell>
        </row>
        <row r="107">
          <cell r="T107">
            <v>5.544</v>
          </cell>
          <cell r="U107">
            <v>11.076</v>
          </cell>
        </row>
        <row r="108">
          <cell r="B108" t="str">
            <v>广东百视特照明电器有限公司</v>
          </cell>
          <cell r="C108" t="str">
            <v>百视特ERP系统应用项目</v>
          </cell>
          <cell r="D108" t="str">
            <v>2412142010234</v>
          </cell>
          <cell r="E108">
            <v>234</v>
          </cell>
          <cell r="F108" t="str">
            <v>横栏镇</v>
          </cell>
          <cell r="G108" t="str">
            <v>国家/省</v>
          </cell>
          <cell r="H108" t="str">
            <v>二级</v>
          </cell>
          <cell r="I108" t="str">
            <v>中山市古镇灯饰文化传播有限公司</v>
          </cell>
          <cell r="J108" t="str">
            <v>2025年</v>
          </cell>
          <cell r="K108">
            <v>9.33</v>
          </cell>
          <cell r="L108">
            <v>4.665</v>
          </cell>
          <cell r="M108">
            <v>4.665</v>
          </cell>
        </row>
        <row r="108">
          <cell r="Q108" t="str">
            <v>2025年第七批</v>
          </cell>
          <cell r="R108">
            <v>14.01</v>
          </cell>
          <cell r="S108">
            <v>4.671</v>
          </cell>
          <cell r="T108">
            <v>9.339</v>
          </cell>
          <cell r="U108">
            <v>0</v>
          </cell>
        </row>
        <row r="109">
          <cell r="B109" t="str">
            <v>广东东菱电源科技有限公司</v>
          </cell>
          <cell r="C109" t="str">
            <v>东菱电源ERP系统数字化转型服务项目</v>
          </cell>
          <cell r="D109" t="str">
            <v>2412142010238</v>
          </cell>
          <cell r="E109">
            <v>238</v>
          </cell>
          <cell r="F109" t="str">
            <v>横栏镇</v>
          </cell>
          <cell r="G109" t="str">
            <v>国家/省</v>
          </cell>
        </row>
        <row r="109">
          <cell r="I109" t="str">
            <v>中山泽东照明有限公司</v>
          </cell>
          <cell r="J109" t="str">
            <v>2025年</v>
          </cell>
          <cell r="K109">
            <v>9.26</v>
          </cell>
          <cell r="L109">
            <v>4.63</v>
          </cell>
          <cell r="M109">
            <v>4.63</v>
          </cell>
        </row>
        <row r="110">
          <cell r="B110" t="str">
            <v>广东三和控股有限公司</v>
          </cell>
          <cell r="C110" t="str">
            <v>三和控股数字化改造数字化项目</v>
          </cell>
          <cell r="D110" t="str">
            <v>2412151110240</v>
          </cell>
          <cell r="E110">
            <v>240</v>
          </cell>
          <cell r="F110" t="str">
            <v>黄圃镇</v>
          </cell>
          <cell r="G110" t="str">
            <v>省</v>
          </cell>
          <cell r="H110" t="str">
            <v>二级</v>
          </cell>
          <cell r="I110" t="str">
            <v>中山市铧禧电子科技有限公司</v>
          </cell>
          <cell r="J110" t="str">
            <v>2025年</v>
          </cell>
          <cell r="K110">
            <v>3.71</v>
          </cell>
        </row>
        <row r="110">
          <cell r="M110">
            <v>3.71</v>
          </cell>
        </row>
        <row r="110">
          <cell r="Q110" t="str">
            <v>2025年第五批</v>
          </cell>
          <cell r="R110">
            <v>12.56</v>
          </cell>
        </row>
        <row r="110">
          <cell r="T110">
            <v>6.052</v>
          </cell>
          <cell r="U110">
            <v>6.508</v>
          </cell>
        </row>
        <row r="111">
          <cell r="B111" t="str">
            <v>中山市艾轩照明科技有限公司</v>
          </cell>
          <cell r="C111" t="str">
            <v>艾轩照明数字化改造</v>
          </cell>
          <cell r="D111" t="str">
            <v>2412142010250</v>
          </cell>
          <cell r="E111">
            <v>250</v>
          </cell>
          <cell r="F111" t="str">
            <v>横栏镇</v>
          </cell>
          <cell r="G111" t="str">
            <v>国家/省</v>
          </cell>
        </row>
        <row r="111">
          <cell r="I111" t="str">
            <v>广东知业科技有限公司</v>
          </cell>
          <cell r="J111" t="str">
            <v>2025年</v>
          </cell>
          <cell r="K111">
            <v>8.58</v>
          </cell>
          <cell r="L111">
            <v>4.29</v>
          </cell>
          <cell r="M111">
            <v>4.29</v>
          </cell>
          <cell r="N111">
            <v>12.87</v>
          </cell>
          <cell r="O111">
            <v>0</v>
          </cell>
          <cell r="P111">
            <v>12.87</v>
          </cell>
        </row>
        <row r="112">
          <cell r="B112" t="str">
            <v>鸿利达模具科技（中山）有限公司</v>
          </cell>
          <cell r="C112" t="str">
            <v>鸿利达模具科技（中山）有限公司数字化改造项目</v>
          </cell>
          <cell r="D112" t="str">
            <v>2412021110252</v>
          </cell>
          <cell r="E112">
            <v>252</v>
          </cell>
          <cell r="F112" t="str">
            <v>翠亨新区</v>
          </cell>
          <cell r="G112" t="str">
            <v>国家/省</v>
          </cell>
          <cell r="H112" t="str">
            <v>二级</v>
          </cell>
          <cell r="I112" t="str">
            <v>中山市铧禧电子科技有限公司</v>
          </cell>
          <cell r="J112" t="str">
            <v>2025年</v>
          </cell>
          <cell r="K112">
            <v>5.66</v>
          </cell>
          <cell r="L112">
            <v>2.83</v>
          </cell>
          <cell r="M112">
            <v>2.83</v>
          </cell>
          <cell r="N112">
            <v>8.49</v>
          </cell>
          <cell r="O112">
            <v>0</v>
          </cell>
          <cell r="P112">
            <v>8.49</v>
          </cell>
          <cell r="Q112" t="str">
            <v>2025年第七批</v>
          </cell>
          <cell r="R112">
            <v>0</v>
          </cell>
          <cell r="S112">
            <v>2.83</v>
          </cell>
          <cell r="T112">
            <v>-2.83</v>
          </cell>
          <cell r="U112">
            <v>0</v>
          </cell>
        </row>
        <row r="113">
          <cell r="B113" t="str">
            <v>广东卓臻科技有限公司</v>
          </cell>
          <cell r="C113" t="str">
            <v>广东卓臻科技有限公司数字化改造服务项目</v>
          </cell>
          <cell r="D113" t="str">
            <v>2412151110253</v>
          </cell>
          <cell r="E113">
            <v>253</v>
          </cell>
          <cell r="F113" t="str">
            <v>黄圃镇</v>
          </cell>
          <cell r="G113" t="str">
            <v>国家/省</v>
          </cell>
        </row>
        <row r="113">
          <cell r="I113" t="str">
            <v>广东伊莱特科技股份有限公司</v>
          </cell>
          <cell r="J113" t="str">
            <v>2025年</v>
          </cell>
          <cell r="K113">
            <v>5.66</v>
          </cell>
          <cell r="L113">
            <v>2.83</v>
          </cell>
          <cell r="M113">
            <v>2.83</v>
          </cell>
        </row>
        <row r="114">
          <cell r="B114" t="str">
            <v>中山一特自动化设备有限公司</v>
          </cell>
          <cell r="C114" t="str">
            <v>MES系统应用项目</v>
          </cell>
          <cell r="D114" t="str">
            <v>2412191110254</v>
          </cell>
          <cell r="E114">
            <v>254</v>
          </cell>
          <cell r="F114" t="str">
            <v>三乡镇</v>
          </cell>
          <cell r="G114" t="str">
            <v>国家/省</v>
          </cell>
          <cell r="H114" t="str">
            <v>二级</v>
          </cell>
          <cell r="I114" t="str">
            <v>中山黑湖网络科技有限公司</v>
          </cell>
          <cell r="J114" t="str">
            <v>2025年</v>
          </cell>
          <cell r="K114">
            <v>0.33</v>
          </cell>
          <cell r="L114">
            <v>0.165</v>
          </cell>
          <cell r="M114">
            <v>0.165</v>
          </cell>
        </row>
        <row r="114">
          <cell r="Q114" t="str">
            <v>2025年第三批</v>
          </cell>
          <cell r="R114">
            <v>0.55</v>
          </cell>
          <cell r="S114">
            <v>0.187</v>
          </cell>
          <cell r="T114">
            <v>0.363</v>
          </cell>
        </row>
        <row r="115">
          <cell r="B115" t="str">
            <v>中山市阿克斯曼电器有限公司</v>
          </cell>
          <cell r="C115" t="str">
            <v>阿克斯曼数字化转型改造服务项目</v>
          </cell>
          <cell r="D115" t="str">
            <v>2412171010256</v>
          </cell>
          <cell r="E115">
            <v>256</v>
          </cell>
          <cell r="F115" t="str">
            <v>南头镇</v>
          </cell>
          <cell r="G115" t="str">
            <v>省</v>
          </cell>
        </row>
        <row r="115">
          <cell r="I115" t="str">
            <v>中山市铧禧电子科技有限公司</v>
          </cell>
          <cell r="J115" t="str">
            <v>2025年</v>
          </cell>
          <cell r="K115">
            <v>7.07</v>
          </cell>
        </row>
        <row r="115">
          <cell r="M115">
            <v>7.07</v>
          </cell>
        </row>
        <row r="116">
          <cell r="B116" t="str">
            <v>易事达光电（广东）股份有限公司</v>
          </cell>
          <cell r="C116" t="str">
            <v>易事达公司MES+QMS+EMS+WMS数字化改造项目</v>
          </cell>
          <cell r="D116" t="str">
            <v>2412222010261</v>
          </cell>
          <cell r="E116">
            <v>261</v>
          </cell>
          <cell r="F116" t="str">
            <v>坦洲镇</v>
          </cell>
          <cell r="G116" t="str">
            <v>国家/省</v>
          </cell>
          <cell r="H116" t="str">
            <v>二级</v>
          </cell>
          <cell r="I116" t="str">
            <v>广东盘古信息科技股份有限公司</v>
          </cell>
          <cell r="J116" t="str">
            <v>2025年</v>
          </cell>
          <cell r="K116">
            <v>7.61</v>
          </cell>
          <cell r="L116">
            <v>3.805</v>
          </cell>
          <cell r="M116">
            <v>3.805</v>
          </cell>
        </row>
        <row r="116">
          <cell r="Q116" t="str">
            <v>2025年第六批</v>
          </cell>
          <cell r="R116">
            <v>11.41</v>
          </cell>
          <cell r="S116">
            <v>3.803</v>
          </cell>
          <cell r="T116">
            <v>7.607</v>
          </cell>
        </row>
        <row r="117">
          <cell r="B117" t="str">
            <v>中山市和盛热能设备有限公司</v>
          </cell>
          <cell r="C117" t="str">
            <v>和盛热能数字化转型项目</v>
          </cell>
          <cell r="D117" t="str">
            <v>2412151100265</v>
          </cell>
          <cell r="E117">
            <v>265</v>
          </cell>
          <cell r="F117" t="str">
            <v>黄圃镇</v>
          </cell>
          <cell r="G117" t="str">
            <v>国家/省</v>
          </cell>
          <cell r="H117" t="str">
            <v>二级</v>
          </cell>
          <cell r="I117" t="str">
            <v>广东知业科技有限公司</v>
          </cell>
          <cell r="J117" t="str">
            <v>2025年</v>
          </cell>
          <cell r="K117">
            <v>2.97</v>
          </cell>
          <cell r="L117">
            <v>1.485</v>
          </cell>
          <cell r="M117">
            <v>1.485</v>
          </cell>
        </row>
        <row r="117">
          <cell r="Q117" t="str">
            <v>2026年第一批</v>
          </cell>
          <cell r="R117">
            <v>4.46</v>
          </cell>
          <cell r="S117">
            <v>1.487</v>
          </cell>
          <cell r="T117">
            <v>2.973</v>
          </cell>
        </row>
        <row r="118">
          <cell r="B118" t="str">
            <v>中山市家的电器有限公司</v>
          </cell>
          <cell r="C118" t="str">
            <v>中山市家的电器有限公司数字化标杆服务项目</v>
          </cell>
          <cell r="D118" t="str">
            <v>2412162010268</v>
          </cell>
          <cell r="E118">
            <v>268</v>
          </cell>
          <cell r="F118" t="str">
            <v>小榄镇</v>
          </cell>
          <cell r="G118" t="str">
            <v>国家/省</v>
          </cell>
          <cell r="H118" t="str">
            <v>二级</v>
          </cell>
          <cell r="I118" t="str">
            <v>中山市古镇灯饰文化传播有限公司</v>
          </cell>
          <cell r="J118" t="str">
            <v>2025年</v>
          </cell>
          <cell r="K118">
            <v>5.66</v>
          </cell>
          <cell r="L118">
            <v>2.83</v>
          </cell>
          <cell r="M118">
            <v>2.83</v>
          </cell>
        </row>
        <row r="118">
          <cell r="Q118" t="str">
            <v>2026年第三批</v>
          </cell>
          <cell r="R118">
            <v>8.49</v>
          </cell>
          <cell r="S118">
            <v>2.83</v>
          </cell>
          <cell r="T118">
            <v>5.66</v>
          </cell>
        </row>
        <row r="119">
          <cell r="B119" t="str">
            <v>中山市雄兵橡胶有限公司</v>
          </cell>
          <cell r="C119" t="str">
            <v>中山市雄兵橡胶有限公司数字化建设项目</v>
          </cell>
          <cell r="D119" t="str">
            <v>2412191110269</v>
          </cell>
          <cell r="E119">
            <v>269</v>
          </cell>
          <cell r="F119" t="str">
            <v>三乡镇</v>
          </cell>
          <cell r="G119" t="str">
            <v>国家/省</v>
          </cell>
        </row>
        <row r="119">
          <cell r="I119" t="str">
            <v>广东惠利普智能科技股份有限公司</v>
          </cell>
          <cell r="J119" t="str">
            <v>2025年</v>
          </cell>
          <cell r="K119">
            <v>3.49</v>
          </cell>
          <cell r="L119">
            <v>1.745</v>
          </cell>
          <cell r="M119">
            <v>1.745</v>
          </cell>
        </row>
        <row r="120">
          <cell r="B120" t="str">
            <v>广东柏科电源有限公司</v>
          </cell>
          <cell r="C120" t="str">
            <v>广东柏科电源有限公司数智化工厂智能制造项目</v>
          </cell>
          <cell r="D120" t="str">
            <v>2412062110279</v>
          </cell>
          <cell r="E120">
            <v>279</v>
          </cell>
          <cell r="F120" t="str">
            <v>南区街道</v>
          </cell>
          <cell r="G120" t="str">
            <v>国家/省</v>
          </cell>
        </row>
        <row r="120">
          <cell r="I120" t="str">
            <v>广东知业科技有限公司</v>
          </cell>
          <cell r="J120" t="str">
            <v>2025年</v>
          </cell>
          <cell r="K120">
            <v>16.22</v>
          </cell>
          <cell r="L120">
            <v>8.11</v>
          </cell>
          <cell r="M120">
            <v>8.11</v>
          </cell>
          <cell r="N120">
            <v>24.33</v>
          </cell>
          <cell r="O120">
            <v>0</v>
          </cell>
          <cell r="P120">
            <v>24.33</v>
          </cell>
        </row>
        <row r="121">
          <cell r="B121" t="str">
            <v>中山市托博照明电器有限公司</v>
          </cell>
          <cell r="C121" t="str">
            <v>中山市托博照明电器有限公司数字化转型生产线技术改造项目</v>
          </cell>
          <cell r="D121" t="str">
            <v>2412142110280</v>
          </cell>
          <cell r="E121">
            <v>280</v>
          </cell>
          <cell r="F121" t="str">
            <v>横栏镇</v>
          </cell>
          <cell r="G121" t="str">
            <v>国家/省</v>
          </cell>
          <cell r="H121" t="str">
            <v>二级</v>
          </cell>
          <cell r="I121" t="str">
            <v>中山市古镇灯饰文化传播有限公司</v>
          </cell>
          <cell r="J121" t="str">
            <v>2025年</v>
          </cell>
          <cell r="K121">
            <v>7.82</v>
          </cell>
          <cell r="L121">
            <v>3.91</v>
          </cell>
          <cell r="M121">
            <v>3.91</v>
          </cell>
        </row>
        <row r="121">
          <cell r="Q121" t="str">
            <v>2025年第六批</v>
          </cell>
          <cell r="R121">
            <v>11.74</v>
          </cell>
          <cell r="S121">
            <v>3.914</v>
          </cell>
          <cell r="T121">
            <v>7.826</v>
          </cell>
        </row>
        <row r="122">
          <cell r="B122" t="str">
            <v>中山市光大光学仪器有限公司</v>
          </cell>
          <cell r="C122" t="str">
            <v>中山市光大光学仪器有限公司数字化建设项目</v>
          </cell>
          <cell r="D122" t="str">
            <v>2412012110282</v>
          </cell>
          <cell r="E122">
            <v>282</v>
          </cell>
          <cell r="F122" t="str">
            <v>火炬开发区</v>
          </cell>
          <cell r="G122" t="str">
            <v>省</v>
          </cell>
        </row>
        <row r="122">
          <cell r="I122" t="str">
            <v>广东知业科技有限公司</v>
          </cell>
          <cell r="J122" t="str">
            <v>2025年</v>
          </cell>
          <cell r="K122">
            <v>9.4</v>
          </cell>
        </row>
        <row r="122">
          <cell r="M122">
            <v>9.4</v>
          </cell>
          <cell r="N122">
            <v>14.1</v>
          </cell>
          <cell r="O122">
            <v>0</v>
          </cell>
          <cell r="P122">
            <v>14.1</v>
          </cell>
        </row>
        <row r="123">
          <cell r="B123" t="str">
            <v>中广核高新核材（广东）有限公司</v>
          </cell>
          <cell r="C123" t="str">
            <v>华南产业基地数字化智能工厂系统</v>
          </cell>
          <cell r="D123" t="str">
            <v>2501101110296</v>
          </cell>
          <cell r="E123">
            <v>296</v>
          </cell>
          <cell r="F123" t="str">
            <v>东凤镇</v>
          </cell>
          <cell r="G123" t="str">
            <v>省</v>
          </cell>
        </row>
        <row r="123">
          <cell r="I123" t="str">
            <v>中山市铧禧电子科技有限公司</v>
          </cell>
          <cell r="J123" t="str">
            <v>2025年</v>
          </cell>
          <cell r="K123">
            <v>14.48</v>
          </cell>
        </row>
        <row r="123">
          <cell r="M123">
            <v>14.48</v>
          </cell>
        </row>
        <row r="124">
          <cell r="B124" t="str">
            <v>中山市众旺德新能源科技有限公司</v>
          </cell>
          <cell r="C124" t="str">
            <v>众旺德小型锂电池数智化升级改造项目</v>
          </cell>
          <cell r="D124" t="str">
            <v>2501021110300</v>
          </cell>
          <cell r="E124">
            <v>300</v>
          </cell>
          <cell r="F124" t="str">
            <v>翠亨新区</v>
          </cell>
          <cell r="G124" t="str">
            <v>国家/省</v>
          </cell>
        </row>
        <row r="124">
          <cell r="I124" t="str">
            <v>广东惠利普智能科技股份有限公司</v>
          </cell>
          <cell r="J124" t="str">
            <v>2025年</v>
          </cell>
          <cell r="K124">
            <v>3.76</v>
          </cell>
          <cell r="L124">
            <v>1.88</v>
          </cell>
          <cell r="M124">
            <v>1.88</v>
          </cell>
          <cell r="N124">
            <v>5.64</v>
          </cell>
          <cell r="O124">
            <v>0</v>
          </cell>
          <cell r="P124">
            <v>5.64</v>
          </cell>
        </row>
        <row r="125">
          <cell r="B125" t="str">
            <v>中山市安蜜尔电器实业有限公司</v>
          </cell>
          <cell r="C125" t="str">
            <v>U9Cloud、PLMCLoud 数字化转型服务项目</v>
          </cell>
          <cell r="D125" t="str">
            <v>2502101010303</v>
          </cell>
          <cell r="E125">
            <v>303</v>
          </cell>
          <cell r="F125" t="str">
            <v>东凤镇</v>
          </cell>
          <cell r="G125" t="str">
            <v>国家/省</v>
          </cell>
          <cell r="H125" t="str">
            <v>二级</v>
          </cell>
          <cell r="I125" t="str">
            <v>中山市铧禧电子科技有限公司</v>
          </cell>
          <cell r="J125" t="str">
            <v>2025年</v>
          </cell>
          <cell r="K125">
            <v>10.93</v>
          </cell>
          <cell r="L125">
            <v>5.465</v>
          </cell>
          <cell r="M125">
            <v>5.465</v>
          </cell>
        </row>
        <row r="125">
          <cell r="Q125" t="str">
            <v>2026年第一批</v>
          </cell>
          <cell r="R125">
            <v>14.47</v>
          </cell>
          <cell r="S125">
            <v>4.695</v>
          </cell>
          <cell r="T125">
            <v>9.775</v>
          </cell>
        </row>
        <row r="126">
          <cell r="B126" t="str">
            <v>广东力劲塑机智造股份有限公司</v>
          </cell>
          <cell r="C126" t="str">
            <v>力劲塑机车间数字化转型服务项目</v>
          </cell>
          <cell r="D126" t="str">
            <v>2502161110307</v>
          </cell>
          <cell r="E126">
            <v>307</v>
          </cell>
          <cell r="F126" t="str">
            <v>小榄镇</v>
          </cell>
          <cell r="G126" t="str">
            <v>国家/省</v>
          </cell>
          <cell r="H126" t="str">
            <v>二级</v>
          </cell>
          <cell r="I126" t="str">
            <v>中山市铧禧电子科技有限公司</v>
          </cell>
          <cell r="J126" t="str">
            <v>2025年</v>
          </cell>
          <cell r="K126">
            <v>12</v>
          </cell>
          <cell r="L126">
            <v>6</v>
          </cell>
          <cell r="M126">
            <v>6</v>
          </cell>
        </row>
        <row r="126">
          <cell r="Q126" t="str">
            <v>2026年第一批</v>
          </cell>
          <cell r="R126">
            <v>18</v>
          </cell>
          <cell r="S126">
            <v>6</v>
          </cell>
          <cell r="T126">
            <v>12</v>
          </cell>
        </row>
        <row r="127">
          <cell r="B127" t="str">
            <v>永大（中山）有限公司</v>
          </cell>
          <cell r="C127" t="str">
            <v>永大公司数字化改造项目</v>
          </cell>
          <cell r="D127" t="str">
            <v>2502161110313</v>
          </cell>
          <cell r="E127">
            <v>313</v>
          </cell>
          <cell r="F127" t="str">
            <v>小榄镇</v>
          </cell>
          <cell r="G127" t="str">
            <v>国家/省</v>
          </cell>
        </row>
        <row r="127">
          <cell r="I127" t="str">
            <v>中山市铧禧电子科技有限公司</v>
          </cell>
          <cell r="J127" t="str">
            <v>2025年</v>
          </cell>
          <cell r="K127">
            <v>9.66</v>
          </cell>
          <cell r="L127">
            <v>4.83</v>
          </cell>
          <cell r="M127">
            <v>4.83</v>
          </cell>
        </row>
        <row r="128">
          <cell r="B128" t="str">
            <v>中山市科迈节能科技有限公司</v>
          </cell>
          <cell r="C128" t="str">
            <v>ERP+MES系统应用项目</v>
          </cell>
          <cell r="D128" t="str">
            <v>2502132010316</v>
          </cell>
          <cell r="E128">
            <v>316</v>
          </cell>
          <cell r="F128" t="str">
            <v>古镇镇</v>
          </cell>
          <cell r="G128" t="str">
            <v>国家/省</v>
          </cell>
          <cell r="H128" t="str">
            <v>二级</v>
          </cell>
          <cell r="I128" t="str">
            <v>中山市古镇灯饰文化传播有限公司</v>
          </cell>
          <cell r="J128" t="str">
            <v>2025年</v>
          </cell>
          <cell r="K128">
            <v>3.12</v>
          </cell>
          <cell r="L128">
            <v>1.56</v>
          </cell>
          <cell r="M128">
            <v>1.56</v>
          </cell>
        </row>
        <row r="128">
          <cell r="Q128" t="str">
            <v>2025年第七批</v>
          </cell>
          <cell r="R128">
            <v>4.7</v>
          </cell>
          <cell r="S128">
            <v>1.568</v>
          </cell>
          <cell r="T128">
            <v>3.132</v>
          </cell>
          <cell r="U128">
            <v>0</v>
          </cell>
        </row>
        <row r="129">
          <cell r="B129" t="str">
            <v>中山市浩升灯饰有限公司</v>
          </cell>
          <cell r="C129" t="str">
            <v>浩升灯饰MES系统改造项目</v>
          </cell>
          <cell r="D129" t="str">
            <v>2502142010317</v>
          </cell>
          <cell r="E129">
            <v>317</v>
          </cell>
          <cell r="F129" t="str">
            <v>横栏镇</v>
          </cell>
          <cell r="G129" t="str">
            <v>国家/省</v>
          </cell>
        </row>
        <row r="129">
          <cell r="I129" t="str">
            <v>中山市古镇灯饰文化传播有限公司</v>
          </cell>
          <cell r="J129" t="str">
            <v>2025年</v>
          </cell>
          <cell r="K129">
            <v>11.32</v>
          </cell>
          <cell r="L129">
            <v>5.66</v>
          </cell>
          <cell r="M129">
            <v>5.66</v>
          </cell>
        </row>
        <row r="130">
          <cell r="B130" t="str">
            <v>广东朗漫光电科技有限公司</v>
          </cell>
          <cell r="C130" t="str">
            <v>朗漫数字化改造项目</v>
          </cell>
          <cell r="D130" t="str">
            <v>2503132010319</v>
          </cell>
          <cell r="E130">
            <v>319</v>
          </cell>
          <cell r="F130" t="str">
            <v>古镇镇</v>
          </cell>
          <cell r="G130" t="str">
            <v>国家/省</v>
          </cell>
          <cell r="H130" t="str">
            <v>二级</v>
          </cell>
          <cell r="I130" t="str">
            <v>中山市古镇灯饰文化传播有限公司</v>
          </cell>
          <cell r="J130" t="str">
            <v>2025年</v>
          </cell>
          <cell r="K130">
            <v>2.34</v>
          </cell>
          <cell r="L130">
            <v>1.17</v>
          </cell>
          <cell r="M130">
            <v>1.17</v>
          </cell>
        </row>
        <row r="130">
          <cell r="Q130" t="str">
            <v>2026年第一批</v>
          </cell>
          <cell r="R130">
            <v>3.53</v>
          </cell>
          <cell r="S130">
            <v>1.178</v>
          </cell>
          <cell r="T130">
            <v>2.352</v>
          </cell>
        </row>
        <row r="131">
          <cell r="B131" t="str">
            <v>中山日月明电气设备有限公司</v>
          </cell>
          <cell r="C131" t="str">
            <v>中山日月明电气设备有限公司数字化转型服务项目</v>
          </cell>
          <cell r="D131" t="str">
            <v>2503021110320</v>
          </cell>
          <cell r="E131">
            <v>320</v>
          </cell>
          <cell r="F131" t="str">
            <v>翠亨新区</v>
          </cell>
          <cell r="G131" t="str">
            <v>省</v>
          </cell>
          <cell r="H131" t="str">
            <v>二级</v>
          </cell>
          <cell r="I131" t="str">
            <v>中山市铧禧电子科技有限公司</v>
          </cell>
          <cell r="J131" t="str">
            <v>2025年</v>
          </cell>
          <cell r="K131">
            <v>3.98</v>
          </cell>
        </row>
        <row r="131">
          <cell r="M131">
            <v>3.98</v>
          </cell>
        </row>
        <row r="131">
          <cell r="Q131" t="str">
            <v>2025年第七批</v>
          </cell>
          <cell r="R131">
            <v>5.97</v>
          </cell>
          <cell r="S131">
            <v>0</v>
          </cell>
          <cell r="T131">
            <v>1.99</v>
          </cell>
          <cell r="U131">
            <v>3.98</v>
          </cell>
        </row>
        <row r="132">
          <cell r="B132" t="str">
            <v>中山清匠电器科技有限公司</v>
          </cell>
          <cell r="C132" t="str">
            <v>中山清匠电器科技有限公司MES系统开发项目</v>
          </cell>
          <cell r="D132" t="str">
            <v>2503061010323</v>
          </cell>
          <cell r="E132">
            <v>323</v>
          </cell>
          <cell r="F132" t="str">
            <v>南区街道</v>
          </cell>
          <cell r="G132" t="str">
            <v>国家/省</v>
          </cell>
        </row>
        <row r="132">
          <cell r="I132" t="str">
            <v>广东知业科技有限公司</v>
          </cell>
          <cell r="J132" t="str">
            <v>2025年</v>
          </cell>
          <cell r="K132">
            <v>9.9</v>
          </cell>
          <cell r="L132">
            <v>4.95</v>
          </cell>
          <cell r="M132">
            <v>4.95</v>
          </cell>
          <cell r="N132">
            <v>14.85</v>
          </cell>
          <cell r="O132">
            <v>0</v>
          </cell>
          <cell r="P132">
            <v>14.85</v>
          </cell>
        </row>
        <row r="133">
          <cell r="B133" t="str">
            <v>中山市康诺智能家居有限公司</v>
          </cell>
          <cell r="C133" t="str">
            <v>康诺质量数字化转型服务</v>
          </cell>
          <cell r="D133" t="str">
            <v>2503101010328</v>
          </cell>
          <cell r="E133">
            <v>328</v>
          </cell>
          <cell r="F133" t="str">
            <v>东凤镇</v>
          </cell>
          <cell r="G133" t="str">
            <v>国家/省</v>
          </cell>
          <cell r="H133" t="str">
            <v>二级</v>
          </cell>
          <cell r="I133" t="str">
            <v>中山市铧禧电子科技有限公司</v>
          </cell>
          <cell r="J133" t="str">
            <v>2025年</v>
          </cell>
          <cell r="K133">
            <v>4.24</v>
          </cell>
          <cell r="L133">
            <v>2.12</v>
          </cell>
          <cell r="M133">
            <v>2.12</v>
          </cell>
        </row>
        <row r="133">
          <cell r="Q133" t="str">
            <v>2025年第五批</v>
          </cell>
          <cell r="R133">
            <v>6.37</v>
          </cell>
          <cell r="S133">
            <v>2.124</v>
          </cell>
          <cell r="T133">
            <v>4.246</v>
          </cell>
        </row>
        <row r="134">
          <cell r="B134" t="str">
            <v>广东樱花智能科技有限公司</v>
          </cell>
          <cell r="C134" t="str">
            <v>樱花锁业ERP系统提升项目</v>
          </cell>
          <cell r="D134" t="str">
            <v>2503201010329</v>
          </cell>
          <cell r="E134">
            <v>329</v>
          </cell>
          <cell r="F134" t="str">
            <v>沙溪镇</v>
          </cell>
          <cell r="G134" t="str">
            <v>国家/省</v>
          </cell>
          <cell r="H134" t="str">
            <v>二级</v>
          </cell>
          <cell r="I134" t="str">
            <v>中山市铧禧电子科技有限公司</v>
          </cell>
          <cell r="J134" t="str">
            <v>2025年</v>
          </cell>
          <cell r="K134">
            <v>6.75</v>
          </cell>
          <cell r="L134">
            <v>3.375</v>
          </cell>
          <cell r="M134">
            <v>3.375</v>
          </cell>
        </row>
        <row r="134">
          <cell r="Q134" t="str">
            <v>2025年第三批</v>
          </cell>
          <cell r="R134">
            <v>10.13</v>
          </cell>
          <cell r="S134">
            <v>3.377</v>
          </cell>
          <cell r="T134">
            <v>6.753</v>
          </cell>
        </row>
        <row r="135">
          <cell r="B135" t="str">
            <v>中山市勤奋光电科技有限公司</v>
          </cell>
          <cell r="C135" t="str">
            <v>勤奋光电数字化建设项目</v>
          </cell>
          <cell r="D135" t="str">
            <v>2503011110335</v>
          </cell>
          <cell r="E135">
            <v>335</v>
          </cell>
          <cell r="F135" t="str">
            <v>火炬开发区</v>
          </cell>
          <cell r="G135" t="str">
            <v>国家/省</v>
          </cell>
        </row>
        <row r="135">
          <cell r="I135" t="str">
            <v>广东伊莱特科技股份有限公司</v>
          </cell>
          <cell r="J135" t="str">
            <v>2025年</v>
          </cell>
          <cell r="K135">
            <v>22.03</v>
          </cell>
          <cell r="L135">
            <v>11.015</v>
          </cell>
          <cell r="M135">
            <v>11.015</v>
          </cell>
          <cell r="N135">
            <v>33.04</v>
          </cell>
          <cell r="O135">
            <v>0</v>
          </cell>
          <cell r="P135">
            <v>33.04</v>
          </cell>
        </row>
        <row r="136">
          <cell r="B136" t="str">
            <v>中山市大亮彩塑胶新材料有限公司</v>
          </cell>
          <cell r="C136" t="str">
            <v>中山市大亮彩塑胶新材料有限公司ERP/协同系统数字化改造项目</v>
          </cell>
          <cell r="D136" t="str">
            <v>2503171110338</v>
          </cell>
          <cell r="E136">
            <v>338</v>
          </cell>
          <cell r="F136" t="str">
            <v>南头镇</v>
          </cell>
          <cell r="G136" t="str">
            <v>国家/省</v>
          </cell>
          <cell r="H136" t="str">
            <v>二级</v>
          </cell>
          <cell r="I136" t="str">
            <v>中山市铧禧电子科技有限公司</v>
          </cell>
          <cell r="J136" t="str">
            <v>2025年</v>
          </cell>
          <cell r="K136">
            <v>10.14</v>
          </cell>
          <cell r="L136">
            <v>5.07</v>
          </cell>
          <cell r="M136">
            <v>5.07</v>
          </cell>
        </row>
        <row r="136">
          <cell r="Q136" t="str">
            <v>2026年第三批</v>
          </cell>
          <cell r="R136">
            <v>15.21</v>
          </cell>
          <cell r="S136">
            <v>5.07</v>
          </cell>
          <cell r="T136">
            <v>10.14</v>
          </cell>
        </row>
        <row r="137">
          <cell r="B137" t="str">
            <v>中山市盈腾电器制品有限公司</v>
          </cell>
          <cell r="C137" t="str">
            <v>ERP系统应用项目</v>
          </cell>
          <cell r="D137" t="str">
            <v>2503101110342</v>
          </cell>
          <cell r="E137">
            <v>342</v>
          </cell>
          <cell r="F137" t="str">
            <v>东凤镇</v>
          </cell>
          <cell r="G137" t="str">
            <v>国家/省</v>
          </cell>
          <cell r="H137" t="str">
            <v>二级</v>
          </cell>
          <cell r="I137" t="str">
            <v>广东惠利普智能科技股份有限公司</v>
          </cell>
          <cell r="J137" t="str">
            <v>2025年</v>
          </cell>
          <cell r="K137">
            <v>1.42</v>
          </cell>
          <cell r="L137">
            <v>0.71</v>
          </cell>
          <cell r="M137">
            <v>0.71</v>
          </cell>
        </row>
        <row r="137">
          <cell r="Q137" t="str">
            <v>2025年第六批</v>
          </cell>
          <cell r="R137">
            <v>2.14</v>
          </cell>
          <cell r="S137">
            <v>0.714</v>
          </cell>
          <cell r="T137">
            <v>1.426</v>
          </cell>
        </row>
        <row r="138">
          <cell r="B138" t="str">
            <v>中山市星尚五金有限公司</v>
          </cell>
          <cell r="C138" t="str">
            <v>星尚五金MES+PLM数字化改造项目</v>
          </cell>
          <cell r="D138" t="str">
            <v>2503161000343</v>
          </cell>
          <cell r="E138">
            <v>343</v>
          </cell>
          <cell r="F138" t="str">
            <v>小榄镇</v>
          </cell>
          <cell r="G138" t="str">
            <v>国家</v>
          </cell>
        </row>
        <row r="138">
          <cell r="I138" t="str">
            <v>中山市古镇灯饰文化传播有限公司</v>
          </cell>
          <cell r="J138" t="str">
            <v>2025年</v>
          </cell>
          <cell r="K138">
            <v>7.43</v>
          </cell>
          <cell r="L138">
            <v>7.43</v>
          </cell>
        </row>
        <row r="139">
          <cell r="B139" t="str">
            <v>中山市晋文电器实业有限公司</v>
          </cell>
          <cell r="C139" t="str">
            <v>ERP系统应用项目</v>
          </cell>
          <cell r="D139" t="str">
            <v>2503161010345</v>
          </cell>
          <cell r="E139">
            <v>345</v>
          </cell>
          <cell r="F139" t="str">
            <v>小榄镇</v>
          </cell>
          <cell r="G139" t="str">
            <v>省</v>
          </cell>
          <cell r="H139" t="str">
            <v>二级</v>
          </cell>
          <cell r="I139" t="str">
            <v>广东惠利普智能科技股份有限公司</v>
          </cell>
          <cell r="J139" t="str">
            <v>2025年</v>
          </cell>
          <cell r="K139">
            <v>3.53</v>
          </cell>
          <cell r="L139">
            <v>1.765</v>
          </cell>
          <cell r="M139">
            <v>1.765</v>
          </cell>
        </row>
        <row r="139">
          <cell r="Q139" t="str">
            <v>2025年第七批</v>
          </cell>
          <cell r="R139">
            <v>10.96</v>
          </cell>
          <cell r="S139">
            <v>-1.765</v>
          </cell>
          <cell r="T139">
            <v>6.929</v>
          </cell>
          <cell r="U139">
            <v>5.796</v>
          </cell>
        </row>
        <row r="140">
          <cell r="B140" t="str">
            <v>广东三和化工科技有限公司</v>
          </cell>
          <cell r="C140" t="str">
            <v>三和化工数字化升级改造项目</v>
          </cell>
          <cell r="D140" t="str">
            <v>2503151110346</v>
          </cell>
          <cell r="E140">
            <v>346</v>
          </cell>
          <cell r="F140" t="str">
            <v>黄圃镇</v>
          </cell>
          <cell r="G140" t="str">
            <v>省</v>
          </cell>
          <cell r="H140" t="str">
            <v>二级</v>
          </cell>
          <cell r="I140" t="str">
            <v>中山市铧禧电子科技有限公司</v>
          </cell>
          <cell r="J140" t="str">
            <v>2025年</v>
          </cell>
          <cell r="K140">
            <v>12</v>
          </cell>
        </row>
        <row r="140">
          <cell r="M140">
            <v>12</v>
          </cell>
        </row>
        <row r="140">
          <cell r="Q140" t="str">
            <v>2025年第三批</v>
          </cell>
          <cell r="R140">
            <v>18</v>
          </cell>
        </row>
        <row r="140">
          <cell r="T140">
            <v>6</v>
          </cell>
          <cell r="U140">
            <v>12</v>
          </cell>
        </row>
        <row r="141">
          <cell r="B141" t="str">
            <v>中山市三鑫五金制品有限公司</v>
          </cell>
          <cell r="C141" t="str">
            <v>三鑫数字化改造项目</v>
          </cell>
          <cell r="D141" t="str">
            <v>2503169910347</v>
          </cell>
          <cell r="E141">
            <v>347</v>
          </cell>
          <cell r="F141" t="str">
            <v>小榄镇</v>
          </cell>
          <cell r="G141" t="str">
            <v>国家/省</v>
          </cell>
          <cell r="H141" t="str">
            <v>二级</v>
          </cell>
          <cell r="I141" t="str">
            <v>中山市古镇灯饰文化传播有限公司</v>
          </cell>
          <cell r="J141" t="str">
            <v>2025年</v>
          </cell>
          <cell r="K141">
            <v>11.81</v>
          </cell>
          <cell r="L141">
            <v>11.81</v>
          </cell>
        </row>
        <row r="141">
          <cell r="Q141" t="str">
            <v>2026年第一批</v>
          </cell>
          <cell r="R141">
            <v>17.72</v>
          </cell>
          <cell r="S141">
            <v>0.00200000000000067</v>
          </cell>
          <cell r="T141">
            <v>17.718</v>
          </cell>
        </row>
        <row r="142">
          <cell r="B142" t="str">
            <v>中山市正强科技有限公司</v>
          </cell>
          <cell r="C142" t="str">
            <v>正强科技数字化转型ERP系统建设项目</v>
          </cell>
          <cell r="D142" t="str">
            <v>2503181110348</v>
          </cell>
          <cell r="E142">
            <v>348</v>
          </cell>
          <cell r="F142" t="str">
            <v>三角镇</v>
          </cell>
          <cell r="G142" t="str">
            <v>省</v>
          </cell>
          <cell r="H142" t="str">
            <v>二级</v>
          </cell>
          <cell r="I142" t="str">
            <v>中山市铧禧电子科技有限公司</v>
          </cell>
          <cell r="J142" t="str">
            <v>2025年</v>
          </cell>
          <cell r="K142">
            <v>1.92</v>
          </cell>
        </row>
        <row r="142">
          <cell r="M142">
            <v>1.92</v>
          </cell>
        </row>
        <row r="142">
          <cell r="Q142" t="str">
            <v>2025年第七批</v>
          </cell>
          <cell r="R142">
            <v>13.24</v>
          </cell>
          <cell r="S142">
            <v>0</v>
          </cell>
          <cell r="T142">
            <v>7.176</v>
          </cell>
          <cell r="U142">
            <v>6.064</v>
          </cell>
        </row>
        <row r="143">
          <cell r="B143" t="str">
            <v>中山雷治日化有限公司</v>
          </cell>
          <cell r="C143" t="str">
            <v>中山雷治日化有限公司数字化系统升级项目</v>
          </cell>
          <cell r="D143" t="str">
            <v>2503081110349</v>
          </cell>
          <cell r="E143">
            <v>349</v>
          </cell>
          <cell r="F143" t="str">
            <v>板芙镇</v>
          </cell>
          <cell r="G143" t="str">
            <v>国家/省</v>
          </cell>
          <cell r="H143" t="str">
            <v>二级</v>
          </cell>
          <cell r="I143" t="str">
            <v>中山市古镇灯饰文化传播有限公司</v>
          </cell>
          <cell r="J143" t="str">
            <v>2025年</v>
          </cell>
          <cell r="K143">
            <v>7.64</v>
          </cell>
          <cell r="L143">
            <v>3.82</v>
          </cell>
          <cell r="M143">
            <v>3.82</v>
          </cell>
        </row>
        <row r="143">
          <cell r="Q143" t="str">
            <v>2025年第六批</v>
          </cell>
          <cell r="R143">
            <v>11.47</v>
          </cell>
          <cell r="S143">
            <v>3.824</v>
          </cell>
          <cell r="T143">
            <v>7.646</v>
          </cell>
        </row>
        <row r="144">
          <cell r="B144" t="str">
            <v>中山市鼎润电器有限公司</v>
          </cell>
          <cell r="C144" t="str">
            <v>鼎润数字化改造项目</v>
          </cell>
          <cell r="D144" t="str">
            <v>2503101010350</v>
          </cell>
          <cell r="E144">
            <v>350</v>
          </cell>
          <cell r="F144" t="str">
            <v>东凤镇</v>
          </cell>
          <cell r="G144" t="str">
            <v>国家/省</v>
          </cell>
        </row>
        <row r="144">
          <cell r="I144" t="str">
            <v>中山市铧禧电子科技有限公司</v>
          </cell>
          <cell r="J144" t="str">
            <v>2025年</v>
          </cell>
          <cell r="K144">
            <v>9.82</v>
          </cell>
          <cell r="L144">
            <v>4.91</v>
          </cell>
          <cell r="M144">
            <v>4.91</v>
          </cell>
          <cell r="N144">
            <v>14.73</v>
          </cell>
          <cell r="O144">
            <v>0</v>
          </cell>
          <cell r="P144">
            <v>14.73</v>
          </cell>
        </row>
        <row r="145">
          <cell r="B145" t="str">
            <v>中山市雅菲莱电器有限公司</v>
          </cell>
          <cell r="C145" t="str">
            <v>雅菲莱电器ERP、PLM系统改造项目</v>
          </cell>
          <cell r="D145" t="str">
            <v>2503101010351</v>
          </cell>
          <cell r="E145">
            <v>351</v>
          </cell>
          <cell r="F145" t="str">
            <v>东凤镇</v>
          </cell>
          <cell r="G145" t="str">
            <v>国家/省</v>
          </cell>
        </row>
        <row r="145">
          <cell r="I145" t="str">
            <v>中山市铧禧电子科技有限公司</v>
          </cell>
          <cell r="J145" t="str">
            <v>2025年</v>
          </cell>
          <cell r="K145">
            <v>5.66</v>
          </cell>
          <cell r="L145">
            <v>2.83</v>
          </cell>
          <cell r="M145">
            <v>2.83</v>
          </cell>
          <cell r="N145">
            <v>8.49</v>
          </cell>
          <cell r="O145">
            <v>0</v>
          </cell>
          <cell r="P145">
            <v>8.49</v>
          </cell>
        </row>
        <row r="146">
          <cell r="B146" t="str">
            <v>广东道盟智能科技有限公司</v>
          </cell>
          <cell r="C146" t="str">
            <v>道盟智能ERP、PLM系统改造项目</v>
          </cell>
          <cell r="D146" t="str">
            <v>2503101000352</v>
          </cell>
          <cell r="E146">
            <v>352</v>
          </cell>
          <cell r="F146" t="str">
            <v>东凤镇</v>
          </cell>
          <cell r="G146" t="str">
            <v>国家/省</v>
          </cell>
        </row>
        <row r="146">
          <cell r="I146" t="str">
            <v>中山市铧禧电子科技有限公司</v>
          </cell>
          <cell r="J146" t="str">
            <v>2025年</v>
          </cell>
          <cell r="K146">
            <v>5.66</v>
          </cell>
          <cell r="L146">
            <v>2.83</v>
          </cell>
          <cell r="M146">
            <v>2.83</v>
          </cell>
          <cell r="N146">
            <v>8.49</v>
          </cell>
          <cell r="O146">
            <v>0</v>
          </cell>
          <cell r="P146">
            <v>8.49</v>
          </cell>
        </row>
        <row r="147">
          <cell r="B147" t="str">
            <v>中山市胜洋电机有限公司</v>
          </cell>
          <cell r="C147" t="str">
            <v>胜洋电机PLM+MES数字化改造项目</v>
          </cell>
          <cell r="D147" t="str">
            <v>2503161110363</v>
          </cell>
          <cell r="E147">
            <v>363</v>
          </cell>
          <cell r="F147" t="str">
            <v>小榄镇</v>
          </cell>
          <cell r="G147" t="str">
            <v>国家/省</v>
          </cell>
          <cell r="H147" t="str">
            <v>二级</v>
          </cell>
          <cell r="I147" t="str">
            <v>中山市古镇灯饰文化传播有限公司</v>
          </cell>
          <cell r="J147" t="str">
            <v>2025年</v>
          </cell>
          <cell r="K147">
            <v>11.42</v>
          </cell>
          <cell r="L147">
            <v>11.42</v>
          </cell>
        </row>
        <row r="148">
          <cell r="B148" t="str">
            <v>中山市南诚电器实业有限公司</v>
          </cell>
          <cell r="C148" t="str">
            <v>南诚电器ERP+MES+条码数字化改造项目</v>
          </cell>
          <cell r="D148" t="str">
            <v>2503151010366</v>
          </cell>
          <cell r="E148">
            <v>366</v>
          </cell>
          <cell r="F148" t="str">
            <v>黄圃镇</v>
          </cell>
          <cell r="G148" t="str">
            <v>国家/省</v>
          </cell>
          <cell r="H148" t="str">
            <v>二级</v>
          </cell>
          <cell r="I148" t="str">
            <v>中山市古镇灯饰文化传播有限公司</v>
          </cell>
          <cell r="J148" t="str">
            <v>2025年</v>
          </cell>
          <cell r="K148">
            <v>11.42</v>
          </cell>
          <cell r="L148">
            <v>11.42</v>
          </cell>
        </row>
        <row r="148">
          <cell r="Q148" t="str">
            <v>2026年第三批</v>
          </cell>
          <cell r="R148">
            <v>17.14</v>
          </cell>
          <cell r="S148">
            <v>0.00400000000000134</v>
          </cell>
          <cell r="T148">
            <v>17.136</v>
          </cell>
        </row>
        <row r="149">
          <cell r="B149" t="str">
            <v>中山嘉能光电科技有限公司</v>
          </cell>
          <cell r="C149" t="str">
            <v>中山嘉能光电数字化改造项目</v>
          </cell>
          <cell r="D149" t="str">
            <v>2503222110372</v>
          </cell>
          <cell r="E149">
            <v>372</v>
          </cell>
          <cell r="F149" t="str">
            <v>坦洲镇</v>
          </cell>
          <cell r="G149" t="str">
            <v>国家/省</v>
          </cell>
          <cell r="H149" t="str">
            <v>二级</v>
          </cell>
          <cell r="I149" t="str">
            <v>广东知业科技有限公司</v>
          </cell>
          <cell r="J149" t="str">
            <v>2025年</v>
          </cell>
          <cell r="K149">
            <v>12</v>
          </cell>
          <cell r="L149">
            <v>6</v>
          </cell>
          <cell r="M149">
            <v>6</v>
          </cell>
        </row>
        <row r="149">
          <cell r="Q149" t="str">
            <v>2025年第六批</v>
          </cell>
          <cell r="R149">
            <v>18</v>
          </cell>
          <cell r="S149">
            <v>6</v>
          </cell>
          <cell r="T149">
            <v>12</v>
          </cell>
        </row>
        <row r="150">
          <cell r="B150" t="str">
            <v>广东均鑫金属科技有限公司</v>
          </cell>
          <cell r="C150" t="str">
            <v>均鑫金属数字化改造项目</v>
          </cell>
          <cell r="D150" t="str">
            <v>2503021100373</v>
          </cell>
          <cell r="E150">
            <v>373</v>
          </cell>
          <cell r="F150" t="str">
            <v>翠亨新区</v>
          </cell>
          <cell r="G150" t="str">
            <v>国家</v>
          </cell>
        </row>
        <row r="150">
          <cell r="I150" t="str">
            <v>中国联合网络通信有限公司中山市分公司</v>
          </cell>
          <cell r="J150" t="str">
            <v>2025年</v>
          </cell>
          <cell r="K150">
            <v>12</v>
          </cell>
          <cell r="L150">
            <v>12</v>
          </cell>
        </row>
        <row r="151">
          <cell r="B151" t="str">
            <v>中山市国辉五金实业有限公司</v>
          </cell>
          <cell r="C151" t="str">
            <v>中山市国辉五金实业有限公司金蝶云星空项目</v>
          </cell>
          <cell r="D151" t="str">
            <v>2503151110375</v>
          </cell>
          <cell r="E151">
            <v>375</v>
          </cell>
          <cell r="F151" t="str">
            <v>黄圃镇</v>
          </cell>
          <cell r="G151" t="str">
            <v>国家/省</v>
          </cell>
          <cell r="H151" t="str">
            <v>二级</v>
          </cell>
          <cell r="I151" t="str">
            <v>中山市铧禧电子科技有限公司</v>
          </cell>
          <cell r="J151" t="str">
            <v>2025年</v>
          </cell>
          <cell r="K151">
            <v>12</v>
          </cell>
          <cell r="L151">
            <v>6</v>
          </cell>
          <cell r="M151">
            <v>6</v>
          </cell>
        </row>
        <row r="151">
          <cell r="Q151" t="str">
            <v>2026年第一批</v>
          </cell>
          <cell r="R151">
            <v>18</v>
          </cell>
          <cell r="S151">
            <v>6</v>
          </cell>
          <cell r="T151">
            <v>12</v>
          </cell>
        </row>
        <row r="152">
          <cell r="B152" t="str">
            <v>中山市雪乐电器有限公司</v>
          </cell>
          <cell r="C152" t="str">
            <v>雪乐ERP数字化转型项目</v>
          </cell>
          <cell r="D152" t="str">
            <v>2503151010376</v>
          </cell>
          <cell r="E152">
            <v>376</v>
          </cell>
          <cell r="F152" t="str">
            <v>黄圃镇</v>
          </cell>
          <cell r="G152" t="str">
            <v>国家/省</v>
          </cell>
          <cell r="H152" t="str">
            <v>二级</v>
          </cell>
          <cell r="I152" t="str">
            <v>中山市古镇灯饰文化传播有限公司</v>
          </cell>
          <cell r="J152" t="str">
            <v>2025年</v>
          </cell>
          <cell r="K152">
            <v>4.18</v>
          </cell>
          <cell r="L152">
            <v>4.18</v>
          </cell>
        </row>
        <row r="152">
          <cell r="Q152" t="str">
            <v>2025年第三批</v>
          </cell>
          <cell r="R152">
            <v>6.27</v>
          </cell>
        </row>
        <row r="152">
          <cell r="T152">
            <v>6.27</v>
          </cell>
        </row>
        <row r="153">
          <cell r="B153" t="str">
            <v>中山市远景卓力电机有限公司</v>
          </cell>
          <cell r="C153" t="str">
            <v>远景卓力MES制造执行系统</v>
          </cell>
          <cell r="D153" t="str">
            <v>2503171100377</v>
          </cell>
          <cell r="E153">
            <v>377</v>
          </cell>
          <cell r="F153" t="str">
            <v>南头镇</v>
          </cell>
          <cell r="G153" t="str">
            <v>国家/省</v>
          </cell>
          <cell r="H153" t="str">
            <v>二级</v>
          </cell>
          <cell r="I153" t="str">
            <v>中山市古镇灯饰文化传播有限公司</v>
          </cell>
          <cell r="J153" t="str">
            <v>2025年</v>
          </cell>
          <cell r="K153">
            <v>3.78</v>
          </cell>
          <cell r="L153">
            <v>3.78</v>
          </cell>
        </row>
        <row r="153">
          <cell r="Q153" t="str">
            <v>2026年第一批</v>
          </cell>
          <cell r="R153">
            <v>5.68</v>
          </cell>
          <cell r="S153">
            <v>0.00400000000000045</v>
          </cell>
          <cell r="T153">
            <v>5.676</v>
          </cell>
        </row>
        <row r="154">
          <cell r="B154" t="str">
            <v>中山市欧泽电器有限公司</v>
          </cell>
          <cell r="C154" t="str">
            <v>欧泽电器年产五十万台抽油烟机自动化产生线数字化改造项目</v>
          </cell>
          <cell r="D154" t="str">
            <v>2503101010379</v>
          </cell>
          <cell r="E154">
            <v>379</v>
          </cell>
          <cell r="F154" t="str">
            <v>东凤镇</v>
          </cell>
          <cell r="G154" t="str">
            <v>国家/省</v>
          </cell>
        </row>
        <row r="154">
          <cell r="I154" t="str">
            <v>广东伊莱特科技股份有限公司</v>
          </cell>
          <cell r="J154" t="str">
            <v>2025年</v>
          </cell>
          <cell r="K154">
            <v>11.5</v>
          </cell>
          <cell r="L154">
            <v>5.75</v>
          </cell>
          <cell r="M154">
            <v>5.75</v>
          </cell>
          <cell r="N154">
            <v>17.25</v>
          </cell>
          <cell r="O154">
            <v>0</v>
          </cell>
          <cell r="P154">
            <v>17.25</v>
          </cell>
        </row>
        <row r="155">
          <cell r="B155" t="str">
            <v>中山市星圣电磁科技有限责任公司</v>
          </cell>
          <cell r="C155" t="str">
            <v>中山市星圣电磁科技有限责任公司数字化转型项目</v>
          </cell>
          <cell r="D155" t="str">
            <v>2503011110380</v>
          </cell>
          <cell r="E155">
            <v>380</v>
          </cell>
          <cell r="F155" t="str">
            <v>火炬开发区</v>
          </cell>
          <cell r="G155" t="str">
            <v>国家/省</v>
          </cell>
        </row>
        <row r="155">
          <cell r="I155" t="str">
            <v>广东惠利普智能科技股份有限公司</v>
          </cell>
          <cell r="J155" t="str">
            <v>2025年</v>
          </cell>
          <cell r="K155">
            <v>11.84</v>
          </cell>
          <cell r="L155">
            <v>5.92</v>
          </cell>
          <cell r="M155">
            <v>5.92</v>
          </cell>
          <cell r="N155">
            <v>17.76</v>
          </cell>
          <cell r="O155">
            <v>0</v>
          </cell>
          <cell r="P155">
            <v>17.76</v>
          </cell>
        </row>
        <row r="156">
          <cell r="B156" t="str">
            <v>广东中晟电磁科技股份有限公司</v>
          </cell>
          <cell r="C156" t="str">
            <v>广东中晟电磁科技股份有限公司数字化转型项目</v>
          </cell>
          <cell r="D156" t="str">
            <v>2503011110381</v>
          </cell>
          <cell r="E156">
            <v>381</v>
          </cell>
          <cell r="F156" t="str">
            <v>火炬开发区</v>
          </cell>
          <cell r="G156" t="str">
            <v>国家/省</v>
          </cell>
        </row>
        <row r="156">
          <cell r="I156" t="str">
            <v>广东惠利普智能科技股份有限公司</v>
          </cell>
          <cell r="J156" t="str">
            <v>2025年</v>
          </cell>
          <cell r="K156">
            <v>10.43</v>
          </cell>
          <cell r="L156">
            <v>5.215</v>
          </cell>
          <cell r="M156">
            <v>5.215</v>
          </cell>
          <cell r="N156">
            <v>15.64</v>
          </cell>
          <cell r="O156">
            <v>0</v>
          </cell>
          <cell r="P156">
            <v>15.64</v>
          </cell>
        </row>
        <row r="157">
          <cell r="B157" t="str">
            <v>中山市科彼特自动化设备有限公司</v>
          </cell>
          <cell r="C157" t="str">
            <v>科彼特数字化改造项目</v>
          </cell>
          <cell r="D157" t="str">
            <v>2503011110382</v>
          </cell>
          <cell r="E157">
            <v>382</v>
          </cell>
          <cell r="F157" t="str">
            <v>火炬开发区</v>
          </cell>
          <cell r="G157" t="str">
            <v>国家/省</v>
          </cell>
          <cell r="H157" t="str">
            <v>二级</v>
          </cell>
          <cell r="I157" t="str">
            <v>中山市铧禧电子科技有限公司</v>
          </cell>
          <cell r="J157" t="str">
            <v>2025年</v>
          </cell>
          <cell r="K157">
            <v>9.79</v>
          </cell>
          <cell r="L157">
            <v>4.895</v>
          </cell>
          <cell r="M157">
            <v>4.895</v>
          </cell>
        </row>
        <row r="157">
          <cell r="Q157" t="str">
            <v>2025年第七批</v>
          </cell>
          <cell r="R157">
            <v>14.7</v>
          </cell>
          <cell r="S157">
            <v>4.901</v>
          </cell>
          <cell r="T157">
            <v>9.799</v>
          </cell>
          <cell r="U157">
            <v>0</v>
          </cell>
        </row>
        <row r="158">
          <cell r="B158" t="str">
            <v>中山市佐驰电器有限公司</v>
          </cell>
          <cell r="C158" t="str">
            <v>佐驰电器数字化改造升级项目</v>
          </cell>
          <cell r="D158" t="str">
            <v>2503101010383</v>
          </cell>
          <cell r="E158">
            <v>383</v>
          </cell>
          <cell r="F158" t="str">
            <v>东凤镇</v>
          </cell>
          <cell r="G158" t="str">
            <v>国家/省</v>
          </cell>
        </row>
        <row r="158">
          <cell r="I158" t="str">
            <v>广东知业科技有限公司</v>
          </cell>
          <cell r="J158" t="str">
            <v>2025年</v>
          </cell>
          <cell r="K158">
            <v>7.16</v>
          </cell>
          <cell r="L158">
            <v>3.58</v>
          </cell>
          <cell r="M158">
            <v>3.58</v>
          </cell>
          <cell r="N158">
            <v>10.74</v>
          </cell>
          <cell r="O158">
            <v>0</v>
          </cell>
          <cell r="P158">
            <v>10.74</v>
          </cell>
        </row>
        <row r="159">
          <cell r="B159" t="str">
            <v>广东镖臣防盗设备有限公司</v>
          </cell>
          <cell r="C159" t="str">
            <v>玥玛订货帮系统数字化转型服务项目</v>
          </cell>
          <cell r="D159" t="str">
            <v>2503161010385</v>
          </cell>
          <cell r="E159">
            <v>385</v>
          </cell>
          <cell r="F159" t="str">
            <v>小榄镇</v>
          </cell>
          <cell r="G159" t="str">
            <v>国家/省</v>
          </cell>
          <cell r="H159" t="str">
            <v>二级</v>
          </cell>
          <cell r="I159" t="str">
            <v>中山市铧禧电子科技有限公司</v>
          </cell>
          <cell r="J159" t="str">
            <v>2025年</v>
          </cell>
          <cell r="K159">
            <v>6.79</v>
          </cell>
          <cell r="L159">
            <v>3.395</v>
          </cell>
          <cell r="M159">
            <v>3.395</v>
          </cell>
        </row>
        <row r="159">
          <cell r="Q159" t="str">
            <v>2025年第七批</v>
          </cell>
          <cell r="R159">
            <v>10.2</v>
          </cell>
          <cell r="S159">
            <v>3.401</v>
          </cell>
          <cell r="T159">
            <v>6.799</v>
          </cell>
          <cell r="U159">
            <v>0</v>
          </cell>
        </row>
        <row r="160">
          <cell r="B160" t="str">
            <v>中山畅想工贸有限公司</v>
          </cell>
          <cell r="C160" t="str">
            <v>畅想数字化工厂项目</v>
          </cell>
          <cell r="D160" t="str">
            <v>2503191110389</v>
          </cell>
          <cell r="E160">
            <v>389</v>
          </cell>
          <cell r="F160" t="str">
            <v>三乡镇</v>
          </cell>
          <cell r="G160" t="str">
            <v>国家/省</v>
          </cell>
        </row>
        <row r="160">
          <cell r="I160" t="str">
            <v>中山市铧禧电子科技有限公司</v>
          </cell>
          <cell r="J160" t="str">
            <v>2025年</v>
          </cell>
          <cell r="K160">
            <v>6.47</v>
          </cell>
          <cell r="L160">
            <v>3.235</v>
          </cell>
          <cell r="M160">
            <v>3.235</v>
          </cell>
        </row>
        <row r="161">
          <cell r="B161" t="str">
            <v>广东超人节能厨卫电器有限公司</v>
          </cell>
          <cell r="C161" t="str">
            <v>广东超人节能厨卫电器有限公司数字化转型项目</v>
          </cell>
          <cell r="D161" t="str">
            <v>2503181010396</v>
          </cell>
          <cell r="E161">
            <v>396</v>
          </cell>
          <cell r="F161" t="str">
            <v>三角镇</v>
          </cell>
          <cell r="G161" t="str">
            <v>国家/省</v>
          </cell>
          <cell r="H161" t="str">
            <v>二级</v>
          </cell>
          <cell r="I161" t="str">
            <v>中山市铧禧电子科技有限公司</v>
          </cell>
          <cell r="J161" t="str">
            <v>2025年</v>
          </cell>
          <cell r="K161">
            <v>6.57</v>
          </cell>
          <cell r="L161">
            <v>3.285</v>
          </cell>
          <cell r="M161">
            <v>3.285</v>
          </cell>
        </row>
        <row r="161">
          <cell r="Q161" t="str">
            <v>2025年第六批</v>
          </cell>
          <cell r="R161">
            <v>9.87</v>
          </cell>
          <cell r="S161">
            <v>3.291</v>
          </cell>
          <cell r="T161">
            <v>6.579</v>
          </cell>
        </row>
        <row r="162">
          <cell r="B162" t="str">
            <v>中山市晶艺光电科技有限公司</v>
          </cell>
          <cell r="C162" t="str">
            <v>中山市晶艺光电科技有限公司数字化改造项目</v>
          </cell>
          <cell r="D162" t="str">
            <v>2503061110399</v>
          </cell>
          <cell r="E162">
            <v>399</v>
          </cell>
          <cell r="F162" t="str">
            <v>南区街道</v>
          </cell>
          <cell r="G162" t="str">
            <v>国家/省</v>
          </cell>
        </row>
        <row r="162">
          <cell r="I162" t="str">
            <v>广东惠利普智能科技股份有限公司</v>
          </cell>
          <cell r="J162" t="str">
            <v>2025年</v>
          </cell>
          <cell r="K162">
            <v>10.62</v>
          </cell>
          <cell r="L162">
            <v>5.31</v>
          </cell>
          <cell r="M162">
            <v>5.31</v>
          </cell>
          <cell r="N162">
            <v>15.93</v>
          </cell>
          <cell r="O162">
            <v>0</v>
          </cell>
          <cell r="P162">
            <v>15.93</v>
          </cell>
        </row>
        <row r="163">
          <cell r="B163" t="str">
            <v>广东四季福燃气具有限公司</v>
          </cell>
          <cell r="C163" t="str">
            <v>广东四季福燃气具有限公司数字化转型改造项目</v>
          </cell>
          <cell r="D163" t="str">
            <v>2503151010400</v>
          </cell>
          <cell r="E163">
            <v>400</v>
          </cell>
          <cell r="F163" t="str">
            <v>黄圃镇</v>
          </cell>
          <cell r="G163" t="str">
            <v>国家/省</v>
          </cell>
        </row>
        <row r="163">
          <cell r="I163" t="str">
            <v>中山市铧禧电子科技有限公司</v>
          </cell>
          <cell r="J163" t="str">
            <v>2025年</v>
          </cell>
          <cell r="K163">
            <v>12</v>
          </cell>
          <cell r="L163">
            <v>6</v>
          </cell>
          <cell r="M163">
            <v>6</v>
          </cell>
        </row>
        <row r="164">
          <cell r="B164" t="str">
            <v>广东金尚智能电气有限公司</v>
          </cell>
          <cell r="C164" t="str">
            <v>广东金尚智能电气有限公司WMS&amp;MES系统项目</v>
          </cell>
          <cell r="D164" t="str">
            <v>2503051010401</v>
          </cell>
          <cell r="E164">
            <v>401</v>
          </cell>
          <cell r="F164" t="str">
            <v>西区街道</v>
          </cell>
          <cell r="G164" t="str">
            <v>国家/省</v>
          </cell>
          <cell r="H164" t="str">
            <v>三级</v>
          </cell>
          <cell r="I164" t="str">
            <v>中山市铧禧电子科技有限公司</v>
          </cell>
          <cell r="J164" t="str">
            <v>2025年</v>
          </cell>
          <cell r="K164">
            <v>24</v>
          </cell>
        </row>
        <row r="164">
          <cell r="M164">
            <v>24</v>
          </cell>
          <cell r="N164">
            <v>36</v>
          </cell>
          <cell r="O164">
            <v>0</v>
          </cell>
          <cell r="P164">
            <v>36</v>
          </cell>
          <cell r="Q164" t="str">
            <v>2026年第三批</v>
          </cell>
          <cell r="R164">
            <v>12.28</v>
          </cell>
          <cell r="S164">
            <v>28.912</v>
          </cell>
          <cell r="T164">
            <v>-16.632</v>
          </cell>
        </row>
        <row r="165">
          <cell r="B165" t="str">
            <v>广东威尔泰克科技有限公司</v>
          </cell>
          <cell r="C165" t="str">
            <v>威尔泰克数字化升级项目</v>
          </cell>
          <cell r="D165" t="str">
            <v>2503011110403</v>
          </cell>
          <cell r="E165">
            <v>403</v>
          </cell>
          <cell r="F165" t="str">
            <v>火炬开发区</v>
          </cell>
          <cell r="G165" t="str">
            <v>国家/省</v>
          </cell>
          <cell r="H165" t="str">
            <v>二级</v>
          </cell>
          <cell r="I165" t="str">
            <v>中山市铧禧电子科技有限公司</v>
          </cell>
          <cell r="J165" t="str">
            <v>2025年</v>
          </cell>
          <cell r="K165">
            <v>11.88</v>
          </cell>
          <cell r="L165">
            <v>5.94</v>
          </cell>
          <cell r="M165">
            <v>5.94</v>
          </cell>
        </row>
        <row r="165">
          <cell r="Q165" t="str">
            <v>2025年第五批</v>
          </cell>
          <cell r="R165">
            <v>17.83</v>
          </cell>
          <cell r="S165">
            <v>5.944</v>
          </cell>
          <cell r="T165">
            <v>11.886</v>
          </cell>
        </row>
        <row r="166">
          <cell r="B166" t="str">
            <v>中山市一匠科技有限公司</v>
          </cell>
          <cell r="C166" t="str">
            <v>中山市一匠科技有限公司数字化工厂项目</v>
          </cell>
          <cell r="D166" t="str">
            <v>2503011010404</v>
          </cell>
          <cell r="E166">
            <v>404</v>
          </cell>
          <cell r="F166" t="str">
            <v>火炬开发区</v>
          </cell>
          <cell r="G166" t="str">
            <v>国家/省</v>
          </cell>
        </row>
        <row r="166">
          <cell r="I166" t="str">
            <v>广东惠利普智能科技股份有限公司</v>
          </cell>
          <cell r="J166" t="str">
            <v>2025年</v>
          </cell>
          <cell r="K166">
            <v>12</v>
          </cell>
          <cell r="L166">
            <v>6</v>
          </cell>
          <cell r="M166">
            <v>6</v>
          </cell>
          <cell r="N166">
            <v>18</v>
          </cell>
          <cell r="O166">
            <v>0</v>
          </cell>
          <cell r="P166">
            <v>18</v>
          </cell>
        </row>
        <row r="167">
          <cell r="B167" t="str">
            <v>广东毅马集团有限公司</v>
          </cell>
          <cell r="C167" t="str">
            <v>广东毅马集团有限公司数字化转型项目</v>
          </cell>
          <cell r="D167" t="str">
            <v>2503011110405</v>
          </cell>
          <cell r="E167">
            <v>405</v>
          </cell>
          <cell r="F167" t="str">
            <v>火炬开发区</v>
          </cell>
          <cell r="G167" t="str">
            <v>国家/省</v>
          </cell>
        </row>
        <row r="167">
          <cell r="I167" t="str">
            <v>广东惠利普智能科技股份有限公司</v>
          </cell>
          <cell r="J167" t="str">
            <v>2025年</v>
          </cell>
          <cell r="K167">
            <v>11.9</v>
          </cell>
          <cell r="L167">
            <v>5.95</v>
          </cell>
          <cell r="M167">
            <v>5.95</v>
          </cell>
          <cell r="N167">
            <v>17.85</v>
          </cell>
          <cell r="O167">
            <v>0</v>
          </cell>
          <cell r="P167">
            <v>17.85</v>
          </cell>
        </row>
        <row r="168">
          <cell r="B168" t="str">
            <v>中山市金丰盛电子有限公司</v>
          </cell>
          <cell r="C168" t="str">
            <v>金丰盛MES数字化改造项目</v>
          </cell>
          <cell r="D168" t="str">
            <v>2504052110412</v>
          </cell>
          <cell r="E168">
            <v>412</v>
          </cell>
          <cell r="F168" t="str">
            <v>西区街道</v>
          </cell>
          <cell r="G168" t="str">
            <v>国家/省</v>
          </cell>
          <cell r="H168" t="str">
            <v>二级</v>
          </cell>
          <cell r="I168" t="str">
            <v>中山市古镇灯饰文化传播有限公司</v>
          </cell>
          <cell r="J168" t="str">
            <v>2025年</v>
          </cell>
          <cell r="K168">
            <v>10.42</v>
          </cell>
          <cell r="L168">
            <v>10.42</v>
          </cell>
        </row>
        <row r="168">
          <cell r="Q168" t="str">
            <v>2025年第六批</v>
          </cell>
          <cell r="R168">
            <v>15.64</v>
          </cell>
          <cell r="S168">
            <v>0.00399999999999956</v>
          </cell>
          <cell r="T168">
            <v>15.636</v>
          </cell>
        </row>
        <row r="169">
          <cell r="B169" t="str">
            <v>意万仕(中山)泳池设备有限公司</v>
          </cell>
          <cell r="C169" t="str">
            <v>意万仕公司数字化升级改造项目</v>
          </cell>
          <cell r="D169" t="str">
            <v>2502022010312</v>
          </cell>
          <cell r="E169">
            <v>312</v>
          </cell>
          <cell r="F169" t="str">
            <v>翠亨新区</v>
          </cell>
          <cell r="G169" t="str">
            <v>国家/省</v>
          </cell>
          <cell r="H169" t="str">
            <v>二级</v>
          </cell>
          <cell r="I169" t="str">
            <v>中山市古镇灯饰文化传播有限公司</v>
          </cell>
          <cell r="J169" t="str">
            <v>2025年第二批</v>
          </cell>
          <cell r="K169">
            <v>12.29</v>
          </cell>
          <cell r="L169">
            <v>2.458</v>
          </cell>
          <cell r="M169">
            <v>9.832</v>
          </cell>
        </row>
        <row r="169">
          <cell r="Q169" t="str">
            <v>2025年第六批</v>
          </cell>
          <cell r="R169">
            <v>17.71</v>
          </cell>
          <cell r="S169">
            <v>9.542</v>
          </cell>
          <cell r="T169">
            <v>8.168</v>
          </cell>
        </row>
        <row r="170">
          <cell r="B170" t="str">
            <v>广东双安照明有限公司</v>
          </cell>
          <cell r="C170" t="str">
            <v>双安研产销存数字化转型项目</v>
          </cell>
          <cell r="D170" t="str">
            <v>2503162010344</v>
          </cell>
          <cell r="E170">
            <v>344</v>
          </cell>
          <cell r="F170" t="str">
            <v>小榄镇</v>
          </cell>
          <cell r="G170" t="str">
            <v>省</v>
          </cell>
          <cell r="H170" t="str">
            <v>二级</v>
          </cell>
          <cell r="I170" t="str">
            <v>中山市古镇灯饰文化传播有限公司</v>
          </cell>
          <cell r="J170" t="str">
            <v>2025年第二批</v>
          </cell>
          <cell r="K170">
            <v>1.15</v>
          </cell>
        </row>
        <row r="170">
          <cell r="M170">
            <v>1.15</v>
          </cell>
        </row>
        <row r="170">
          <cell r="Q170" t="str">
            <v>2026年第一批</v>
          </cell>
          <cell r="R170">
            <v>1.74</v>
          </cell>
          <cell r="S170">
            <v>0</v>
          </cell>
          <cell r="T170">
            <v>0.584</v>
          </cell>
          <cell r="U170">
            <v>1.156</v>
          </cell>
        </row>
        <row r="171">
          <cell r="B171" t="str">
            <v>广东雅士电器有限公司</v>
          </cell>
          <cell r="C171" t="str">
            <v>雅士数字化车间项目</v>
          </cell>
          <cell r="D171" t="str">
            <v>2412021010194</v>
          </cell>
          <cell r="E171">
            <v>194</v>
          </cell>
          <cell r="F171" t="str">
            <v>翠亨新区</v>
          </cell>
          <cell r="G171" t="str">
            <v>国家/省</v>
          </cell>
        </row>
        <row r="171">
          <cell r="I171" t="str">
            <v>广东惠利普智能科技股份有限公司</v>
          </cell>
          <cell r="J171" t="str">
            <v>2025年第二批</v>
          </cell>
          <cell r="K171">
            <v>7.61</v>
          </cell>
          <cell r="L171">
            <v>1.522</v>
          </cell>
          <cell r="M171">
            <v>6.088</v>
          </cell>
          <cell r="N171">
            <v>11.41</v>
          </cell>
          <cell r="O171">
            <v>0</v>
          </cell>
          <cell r="P171">
            <v>11.41</v>
          </cell>
        </row>
        <row r="172">
          <cell r="B172" t="str">
            <v>中山市铁神锁业有限公司</v>
          </cell>
          <cell r="C172" t="str">
            <v>ERP系统升级及制造执行系统</v>
          </cell>
          <cell r="D172" t="str">
            <v>2411163010080</v>
          </cell>
          <cell r="E172">
            <v>80</v>
          </cell>
          <cell r="F172" t="str">
            <v>小榄镇</v>
          </cell>
          <cell r="G172" t="str">
            <v>国家/省</v>
          </cell>
        </row>
        <row r="172">
          <cell r="I172" t="str">
            <v>中山市铧禧电子科技有限公司</v>
          </cell>
          <cell r="J172" t="str">
            <v>2025年第二批</v>
          </cell>
          <cell r="K172">
            <v>21.69</v>
          </cell>
          <cell r="L172">
            <v>4.338</v>
          </cell>
          <cell r="M172">
            <v>17.352</v>
          </cell>
        </row>
        <row r="173">
          <cell r="B173" t="str">
            <v>中山市金广家庭电器制造有限公司</v>
          </cell>
          <cell r="C173" t="str">
            <v>金广ERP+PLM+SCM数字化改造项目</v>
          </cell>
          <cell r="D173" t="str">
            <v>2508111010558</v>
          </cell>
          <cell r="E173">
            <v>558</v>
          </cell>
          <cell r="F173" t="str">
            <v>阜沙镇</v>
          </cell>
          <cell r="G173" t="str">
            <v>国家/省</v>
          </cell>
          <cell r="H173" t="str">
            <v>二级</v>
          </cell>
          <cell r="I173" t="str">
            <v>中山市古镇灯饰文化传播有限公司</v>
          </cell>
          <cell r="J173" t="str">
            <v>2025年第二批</v>
          </cell>
          <cell r="K173">
            <v>11.41</v>
          </cell>
          <cell r="L173">
            <v>2.282</v>
          </cell>
          <cell r="M173">
            <v>9.128</v>
          </cell>
        </row>
        <row r="173">
          <cell r="Q173" t="str">
            <v>2026年第三批</v>
          </cell>
          <cell r="R173">
            <v>17.13</v>
          </cell>
          <cell r="S173">
            <v>9.134</v>
          </cell>
          <cell r="T173">
            <v>7.996</v>
          </cell>
        </row>
        <row r="174">
          <cell r="B174" t="str">
            <v>广东欧曼科技股份有限公司</v>
          </cell>
          <cell r="C174" t="str">
            <v>ERP/MES系统应用项目</v>
          </cell>
          <cell r="D174" t="str">
            <v>2410102010011</v>
          </cell>
          <cell r="E174">
            <v>11</v>
          </cell>
          <cell r="F174" t="str">
            <v>东凤镇</v>
          </cell>
          <cell r="G174" t="str">
            <v>省</v>
          </cell>
        </row>
        <row r="174">
          <cell r="I174" t="str">
            <v>中山市古镇灯饰文化传播有限公司</v>
          </cell>
          <cell r="J174" t="str">
            <v>2025年第二批</v>
          </cell>
          <cell r="K174">
            <v>24</v>
          </cell>
        </row>
        <row r="174">
          <cell r="M174">
            <v>24</v>
          </cell>
        </row>
        <row r="175">
          <cell r="B175" t="str">
            <v>中山市亿宝电器有限公司</v>
          </cell>
          <cell r="C175" t="str">
            <v>亿宝电器数字化改造项目</v>
          </cell>
          <cell r="D175" t="str">
            <v>2506101010475</v>
          </cell>
          <cell r="E175">
            <v>475</v>
          </cell>
          <cell r="F175" t="str">
            <v>东凤镇</v>
          </cell>
          <cell r="G175" t="str">
            <v>省</v>
          </cell>
        </row>
        <row r="175">
          <cell r="I175" t="str">
            <v>中山市铧禧电子科技有限公司</v>
          </cell>
          <cell r="J175" t="str">
            <v>2025年第二批</v>
          </cell>
          <cell r="K175">
            <v>5.94</v>
          </cell>
        </row>
        <row r="175">
          <cell r="M175">
            <v>5.94</v>
          </cell>
        </row>
        <row r="176">
          <cell r="B176" t="str">
            <v>中山市俊东五金塑胶有限公司</v>
          </cell>
          <cell r="C176" t="str">
            <v>俊东数字化改造项目</v>
          </cell>
          <cell r="D176" t="str">
            <v>2508151110569</v>
          </cell>
          <cell r="E176">
            <v>569</v>
          </cell>
          <cell r="F176" t="str">
            <v>黄圃镇</v>
          </cell>
          <cell r="G176" t="str">
            <v>国家/省</v>
          </cell>
        </row>
        <row r="176">
          <cell r="I176" t="str">
            <v>中山市古镇灯饰文化传播有限公司</v>
          </cell>
          <cell r="J176" t="str">
            <v>2025年第二批</v>
          </cell>
          <cell r="K176">
            <v>12</v>
          </cell>
          <cell r="L176">
            <v>2.4</v>
          </cell>
          <cell r="M176">
            <v>9.6</v>
          </cell>
        </row>
        <row r="177">
          <cell r="B177" t="str">
            <v>中山市蓝华厨卫有限公司</v>
          </cell>
          <cell r="C177" t="str">
            <v>蓝华厨卫数字化改造项目</v>
          </cell>
          <cell r="D177" t="str">
            <v>2508151000574</v>
          </cell>
          <cell r="E177">
            <v>574</v>
          </cell>
          <cell r="F177" t="str">
            <v>黄圃镇</v>
          </cell>
          <cell r="G177" t="str">
            <v>国家/省</v>
          </cell>
        </row>
        <row r="177">
          <cell r="I177" t="str">
            <v>中山市古镇灯饰文化传播有限公司</v>
          </cell>
          <cell r="J177" t="str">
            <v>2025年第二批</v>
          </cell>
          <cell r="K177">
            <v>11.54</v>
          </cell>
          <cell r="L177">
            <v>2.308</v>
          </cell>
          <cell r="M177">
            <v>9.232</v>
          </cell>
        </row>
        <row r="178">
          <cell r="B178" t="str">
            <v>中山市丰云电子有限公司</v>
          </cell>
          <cell r="C178" t="str">
            <v>丰云电子ERP系统提升项目</v>
          </cell>
          <cell r="D178" t="str">
            <v>2506171110492</v>
          </cell>
          <cell r="E178">
            <v>492</v>
          </cell>
          <cell r="F178" t="str">
            <v>南头镇</v>
          </cell>
          <cell r="G178" t="str">
            <v>国家/省</v>
          </cell>
        </row>
        <row r="178">
          <cell r="I178" t="str">
            <v>中山市铧禧电子科技有限公司</v>
          </cell>
          <cell r="J178" t="str">
            <v>2025年第二批</v>
          </cell>
          <cell r="K178">
            <v>12</v>
          </cell>
          <cell r="L178">
            <v>2.4</v>
          </cell>
          <cell r="M178">
            <v>9.6</v>
          </cell>
        </row>
        <row r="179">
          <cell r="B179" t="str">
            <v>中山市恒乐电器有限公司</v>
          </cell>
          <cell r="C179" t="str">
            <v>恒乐电器数字化工厂项目</v>
          </cell>
          <cell r="D179" t="str">
            <v>2412171010133</v>
          </cell>
          <cell r="E179">
            <v>133</v>
          </cell>
          <cell r="F179" t="str">
            <v>南头镇</v>
          </cell>
          <cell r="G179" t="str">
            <v>国家/省</v>
          </cell>
          <cell r="H179" t="str">
            <v>二级</v>
          </cell>
          <cell r="I179" t="str">
            <v>中山市铧禧电子科技有限公司</v>
          </cell>
          <cell r="J179" t="str">
            <v>2025年第二批</v>
          </cell>
          <cell r="K179">
            <v>5.57</v>
          </cell>
          <cell r="L179">
            <v>1.114</v>
          </cell>
          <cell r="M179">
            <v>4.456</v>
          </cell>
        </row>
        <row r="179">
          <cell r="Q179" t="str">
            <v>2026年第一批</v>
          </cell>
          <cell r="R179">
            <v>8.36</v>
          </cell>
          <cell r="S179">
            <v>4.458</v>
          </cell>
          <cell r="T179">
            <v>3.902</v>
          </cell>
        </row>
        <row r="180">
          <cell r="B180" t="str">
            <v>中山市睿科智能电子有限公司</v>
          </cell>
          <cell r="C180" t="str">
            <v>睿科电子数字化改造项目</v>
          </cell>
          <cell r="D180" t="str">
            <v>2508171110571</v>
          </cell>
          <cell r="E180">
            <v>571</v>
          </cell>
          <cell r="F180" t="str">
            <v>南头镇</v>
          </cell>
          <cell r="G180" t="str">
            <v>国家/省</v>
          </cell>
        </row>
        <row r="180">
          <cell r="I180" t="str">
            <v>中山市铧禧电子科技有限公司</v>
          </cell>
          <cell r="J180" t="str">
            <v>2025年第二批</v>
          </cell>
          <cell r="K180">
            <v>7.47</v>
          </cell>
          <cell r="L180">
            <v>1.494</v>
          </cell>
          <cell r="M180">
            <v>5.976</v>
          </cell>
        </row>
        <row r="181">
          <cell r="B181" t="str">
            <v>芯瑞半导体（中山）有限公司</v>
          </cell>
          <cell r="C181" t="str">
            <v>芯瑞半导体(中山)有限公司MES系统建设项目</v>
          </cell>
          <cell r="D181" t="str">
            <v>2504021010427</v>
          </cell>
          <cell r="E181">
            <v>427</v>
          </cell>
          <cell r="F181" t="str">
            <v>翠亨新区</v>
          </cell>
          <cell r="G181" t="str">
            <v>国家/省</v>
          </cell>
          <cell r="H181" t="str">
            <v>二级</v>
          </cell>
          <cell r="I181" t="str">
            <v>广东伊莱特科技股份有限公司</v>
          </cell>
          <cell r="J181" t="str">
            <v>2025年第二批</v>
          </cell>
          <cell r="K181">
            <v>11.87</v>
          </cell>
          <cell r="L181">
            <v>2.374</v>
          </cell>
          <cell r="M181">
            <v>9.496</v>
          </cell>
          <cell r="N181">
            <v>17.8</v>
          </cell>
          <cell r="O181">
            <v>0</v>
          </cell>
          <cell r="P181">
            <v>17.8</v>
          </cell>
          <cell r="Q181" t="str">
            <v>2026年第三批</v>
          </cell>
          <cell r="R181">
            <v>-0.999999999999996</v>
          </cell>
          <cell r="S181">
            <v>9.094</v>
          </cell>
          <cell r="T181">
            <v>-10.094</v>
          </cell>
        </row>
        <row r="182">
          <cell r="B182" t="str">
            <v>中山市帝一铭智能照明科技有限公司</v>
          </cell>
          <cell r="C182" t="str">
            <v>MES系统应用项目</v>
          </cell>
          <cell r="D182" t="str">
            <v>2412132010271</v>
          </cell>
          <cell r="E182">
            <v>271</v>
          </cell>
          <cell r="F182" t="str">
            <v>古镇镇</v>
          </cell>
          <cell r="G182" t="str">
            <v>省</v>
          </cell>
        </row>
        <row r="182">
          <cell r="I182" t="str">
            <v>中山市古镇灯饰文化传播有限公司</v>
          </cell>
          <cell r="J182" t="str">
            <v>2025年第二批</v>
          </cell>
          <cell r="K182">
            <v>3.16</v>
          </cell>
        </row>
        <row r="182">
          <cell r="M182">
            <v>3.16</v>
          </cell>
        </row>
        <row r="183">
          <cell r="B183" t="str">
            <v>中山市沃尔森照明科技有限公司</v>
          </cell>
          <cell r="C183" t="str">
            <v>沃尔森ERP+MES+WMS+SRM数字化改造项目</v>
          </cell>
          <cell r="D183" t="str">
            <v>2508132010550</v>
          </cell>
          <cell r="E183">
            <v>550</v>
          </cell>
          <cell r="F183" t="str">
            <v>古镇镇</v>
          </cell>
          <cell r="G183" t="str">
            <v>国家/省</v>
          </cell>
          <cell r="H183" t="str">
            <v>二级</v>
          </cell>
          <cell r="I183" t="str">
            <v>中山市古镇灯饰文化传播有限公司</v>
          </cell>
          <cell r="J183" t="str">
            <v>2025年第二批</v>
          </cell>
          <cell r="K183">
            <v>6.71</v>
          </cell>
          <cell r="L183">
            <v>1.342</v>
          </cell>
          <cell r="M183">
            <v>5.368</v>
          </cell>
        </row>
        <row r="183">
          <cell r="Q183" t="str">
            <v>2026年第一批</v>
          </cell>
          <cell r="R183">
            <v>10.08</v>
          </cell>
          <cell r="S183">
            <v>5.374</v>
          </cell>
          <cell r="T183">
            <v>4.706</v>
          </cell>
        </row>
        <row r="184">
          <cell r="B184" t="str">
            <v>中山市明致远照明有限公司</v>
          </cell>
          <cell r="C184" t="str">
            <v>明致远照明数字化改造项目</v>
          </cell>
          <cell r="D184" t="str">
            <v>2504132010428</v>
          </cell>
          <cell r="E184">
            <v>428</v>
          </cell>
          <cell r="F184" t="str">
            <v>古镇镇</v>
          </cell>
          <cell r="G184" t="str">
            <v>国家/省</v>
          </cell>
          <cell r="H184" t="str">
            <v>二级</v>
          </cell>
          <cell r="I184" t="str">
            <v>中山市古镇灯饰文化传播有限公司</v>
          </cell>
          <cell r="J184" t="str">
            <v>2025年第二批</v>
          </cell>
          <cell r="K184">
            <v>3.73</v>
          </cell>
          <cell r="L184">
            <v>0.746</v>
          </cell>
          <cell r="M184">
            <v>2.984</v>
          </cell>
        </row>
        <row r="184">
          <cell r="Q184" t="str">
            <v>2026年第一批</v>
          </cell>
          <cell r="R184">
            <v>6.04</v>
          </cell>
          <cell r="S184">
            <v>3.162</v>
          </cell>
          <cell r="T184">
            <v>2.878</v>
          </cell>
        </row>
        <row r="185">
          <cell r="B185" t="str">
            <v>中山市黑客照明有限公司</v>
          </cell>
          <cell r="C185" t="str">
            <v>黑客业财一体化数字化项目</v>
          </cell>
          <cell r="D185" t="str">
            <v>2504132010425</v>
          </cell>
          <cell r="E185">
            <v>425</v>
          </cell>
          <cell r="F185" t="str">
            <v>古镇镇</v>
          </cell>
          <cell r="G185" t="str">
            <v>国家/省</v>
          </cell>
          <cell r="H185" t="str">
            <v>二级</v>
          </cell>
          <cell r="I185" t="str">
            <v>中山市古镇灯饰文化传播有限公司</v>
          </cell>
          <cell r="J185" t="str">
            <v>2025年第二批</v>
          </cell>
          <cell r="K185">
            <v>6.15</v>
          </cell>
          <cell r="L185">
            <v>1.23</v>
          </cell>
          <cell r="M185">
            <v>4.92</v>
          </cell>
        </row>
        <row r="185">
          <cell r="Q185" t="str">
            <v>2026年第一批</v>
          </cell>
          <cell r="R185">
            <v>9.24</v>
          </cell>
          <cell r="S185">
            <v>4.926</v>
          </cell>
          <cell r="T185">
            <v>4.314</v>
          </cell>
        </row>
        <row r="186">
          <cell r="B186" t="str">
            <v>金耀真空设备（中山）有限公司</v>
          </cell>
          <cell r="C186" t="str">
            <v>金耀真空设备（中山）有限公司数字化转型改造项目</v>
          </cell>
          <cell r="D186" t="str">
            <v>2507081100535</v>
          </cell>
          <cell r="E186">
            <v>535</v>
          </cell>
          <cell r="F186" t="str">
            <v>板芙镇</v>
          </cell>
          <cell r="G186" t="str">
            <v>国家/省</v>
          </cell>
        </row>
        <row r="186">
          <cell r="I186" t="str">
            <v>中山市铧禧电子科技有限公司</v>
          </cell>
          <cell r="J186" t="str">
            <v>2025年第二批</v>
          </cell>
          <cell r="K186">
            <v>12</v>
          </cell>
          <cell r="L186">
            <v>2.4</v>
          </cell>
          <cell r="M186">
            <v>9.6</v>
          </cell>
        </row>
        <row r="187">
          <cell r="B187" t="str">
            <v>中山市瑞萱照明电器有限公司</v>
          </cell>
          <cell r="C187" t="str">
            <v>瑞萱ERP+MES+OA+SRM数字化改造项目</v>
          </cell>
          <cell r="D187" t="str">
            <v>2507142010545</v>
          </cell>
          <cell r="E187">
            <v>545</v>
          </cell>
          <cell r="F187" t="str">
            <v>横栏镇</v>
          </cell>
          <cell r="G187" t="str">
            <v>国家/省</v>
          </cell>
          <cell r="H187" t="str">
            <v>二级</v>
          </cell>
          <cell r="I187" t="str">
            <v>中山市古镇灯饰文化传播有限公司</v>
          </cell>
          <cell r="J187" t="str">
            <v>2025年第二批</v>
          </cell>
          <cell r="K187">
            <v>6.33</v>
          </cell>
          <cell r="L187">
            <v>1.266</v>
          </cell>
          <cell r="M187">
            <v>5.064</v>
          </cell>
        </row>
        <row r="187">
          <cell r="Q187" t="str">
            <v>2026年第一批</v>
          </cell>
          <cell r="R187">
            <v>8.53</v>
          </cell>
          <cell r="S187">
            <v>4.678</v>
          </cell>
          <cell r="T187">
            <v>3.852</v>
          </cell>
        </row>
        <row r="188">
          <cell r="B188" t="str">
            <v>广东钜豪照明电器有限公司</v>
          </cell>
          <cell r="C188" t="str">
            <v>ERP系统应用项目</v>
          </cell>
          <cell r="D188" t="str">
            <v>2507142010524</v>
          </cell>
          <cell r="E188">
            <v>524</v>
          </cell>
          <cell r="F188" t="str">
            <v>横栏镇</v>
          </cell>
          <cell r="G188" t="str">
            <v>国家/省</v>
          </cell>
        </row>
        <row r="188">
          <cell r="I188" t="str">
            <v>中山市古镇灯饰文化传播有限公司</v>
          </cell>
          <cell r="J188" t="str">
            <v>2025年第二批</v>
          </cell>
          <cell r="K188">
            <v>11.66</v>
          </cell>
          <cell r="L188">
            <v>2.332</v>
          </cell>
          <cell r="M188">
            <v>9.328</v>
          </cell>
        </row>
        <row r="189">
          <cell r="B189" t="str">
            <v>中山市桅桦照明科技有限公司</v>
          </cell>
          <cell r="C189" t="str">
            <v>中山市桅桦照明科技有限公司（MES/ WMS系统应用项目）</v>
          </cell>
          <cell r="D189" t="str">
            <v>2410142010032</v>
          </cell>
          <cell r="E189">
            <v>32</v>
          </cell>
          <cell r="F189" t="str">
            <v>横栏镇</v>
          </cell>
          <cell r="G189" t="str">
            <v>国家/省</v>
          </cell>
        </row>
        <row r="189">
          <cell r="I189" t="str">
            <v>中山市古镇灯饰文化传播有限公司</v>
          </cell>
          <cell r="J189" t="str">
            <v>2025年第二批</v>
          </cell>
          <cell r="K189">
            <v>4.27</v>
          </cell>
          <cell r="L189">
            <v>0.854</v>
          </cell>
          <cell r="M189">
            <v>3.416</v>
          </cell>
        </row>
        <row r="190">
          <cell r="B190" t="str">
            <v>广东合胜厨电科技有限公司</v>
          </cell>
          <cell r="C190" t="str">
            <v>合胜厨电数字化转型改造项目</v>
          </cell>
          <cell r="D190" t="str">
            <v>2412101010247</v>
          </cell>
          <cell r="E190">
            <v>247</v>
          </cell>
          <cell r="F190" t="str">
            <v>东凤镇</v>
          </cell>
          <cell r="G190" t="str">
            <v>国家/省</v>
          </cell>
          <cell r="H190" t="str">
            <v>三级</v>
          </cell>
          <cell r="I190" t="str">
            <v>中山市铧禧电子科技有限公司</v>
          </cell>
          <cell r="J190" t="str">
            <v>2025年第二批</v>
          </cell>
          <cell r="K190">
            <v>12</v>
          </cell>
        </row>
        <row r="190">
          <cell r="M190">
            <v>12</v>
          </cell>
        </row>
        <row r="190">
          <cell r="Q190" t="str">
            <v>2026年第三批</v>
          </cell>
          <cell r="R190">
            <v>48.02</v>
          </cell>
          <cell r="S190">
            <v>24.008</v>
          </cell>
          <cell r="T190">
            <v>24.012</v>
          </cell>
        </row>
        <row r="191">
          <cell r="B191" t="str">
            <v>中山市基信锁芯有限公司</v>
          </cell>
          <cell r="C191" t="str">
            <v>基信锁具制造全流程数字化改造项目</v>
          </cell>
          <cell r="D191" t="str">
            <v>2502161010315</v>
          </cell>
          <cell r="E191">
            <v>315</v>
          </cell>
          <cell r="F191" t="str">
            <v>小榄镇</v>
          </cell>
          <cell r="G191" t="str">
            <v>国家/省</v>
          </cell>
          <cell r="H191" t="str">
            <v>三级</v>
          </cell>
          <cell r="I191" t="str">
            <v>中山市铧禧电子科技有限公司</v>
          </cell>
          <cell r="J191" t="str">
            <v>2025年第二批</v>
          </cell>
          <cell r="K191">
            <v>1.85</v>
          </cell>
        </row>
        <row r="191">
          <cell r="M191">
            <v>1.85</v>
          </cell>
        </row>
        <row r="191">
          <cell r="Q191" t="str">
            <v>2026年第一批</v>
          </cell>
          <cell r="R191">
            <v>3.96</v>
          </cell>
          <cell r="S191">
            <v>2.324</v>
          </cell>
          <cell r="T191">
            <v>1.636</v>
          </cell>
        </row>
        <row r="192">
          <cell r="B192" t="str">
            <v>中山市黑迪箭牌锁业有限公司</v>
          </cell>
          <cell r="C192" t="str">
            <v>黑迪箭牌ERP和MES 数字化转型项目</v>
          </cell>
          <cell r="D192" t="str">
            <v>2506161010479</v>
          </cell>
          <cell r="E192">
            <v>479</v>
          </cell>
          <cell r="F192" t="str">
            <v>小榄镇</v>
          </cell>
          <cell r="G192" t="str">
            <v>国家/省</v>
          </cell>
        </row>
        <row r="192">
          <cell r="I192" t="str">
            <v>广东伊莱特科技股份有限公司</v>
          </cell>
          <cell r="J192" t="str">
            <v>2025年第二批</v>
          </cell>
          <cell r="K192">
            <v>6.56</v>
          </cell>
          <cell r="L192">
            <v>1.312</v>
          </cell>
          <cell r="M192">
            <v>5.248</v>
          </cell>
        </row>
        <row r="193">
          <cell r="B193" t="str">
            <v>中山市明科金属制品有限公司</v>
          </cell>
          <cell r="C193" t="str">
            <v>中山市明科金属制品有限公司数字化转型服务项目</v>
          </cell>
          <cell r="D193" t="str">
            <v>2505161110468</v>
          </cell>
          <cell r="E193">
            <v>468</v>
          </cell>
          <cell r="F193" t="str">
            <v>小榄镇</v>
          </cell>
          <cell r="G193" t="str">
            <v>国家/省</v>
          </cell>
        </row>
        <row r="193">
          <cell r="I193" t="str">
            <v>广东知业科技有限公司</v>
          </cell>
          <cell r="J193" t="str">
            <v>2025年第二批</v>
          </cell>
          <cell r="K193">
            <v>11.59</v>
          </cell>
          <cell r="L193">
            <v>2.318</v>
          </cell>
          <cell r="M193">
            <v>9.272</v>
          </cell>
        </row>
        <row r="194">
          <cell r="B194" t="str">
            <v>广东格美淇电器有限公司</v>
          </cell>
          <cell r="C194" t="str">
            <v>格美淇热水器自动化制造改造项目</v>
          </cell>
          <cell r="D194" t="str">
            <v>2412101010213</v>
          </cell>
          <cell r="E194">
            <v>213</v>
          </cell>
          <cell r="F194" t="str">
            <v>东凤镇</v>
          </cell>
          <cell r="G194" t="str">
            <v>国家/省</v>
          </cell>
          <cell r="H194" t="str">
            <v>二级</v>
          </cell>
          <cell r="I194" t="str">
            <v>广东惠利普智能科技股份有限公司</v>
          </cell>
          <cell r="J194" t="str">
            <v>2025年第二批</v>
          </cell>
          <cell r="K194">
            <v>7.96</v>
          </cell>
          <cell r="L194">
            <v>1.592</v>
          </cell>
          <cell r="M194">
            <v>6.368</v>
          </cell>
        </row>
        <row r="194">
          <cell r="Q194" t="str">
            <v>2026年第三批</v>
          </cell>
          <cell r="R194">
            <v>11.95</v>
          </cell>
          <cell r="S194">
            <v>6.372</v>
          </cell>
          <cell r="T194">
            <v>5.578</v>
          </cell>
        </row>
        <row r="195">
          <cell r="B195" t="str">
            <v>中山市羽昊五金制品有限公司</v>
          </cell>
          <cell r="C195" t="str">
            <v>羽昊五金ERP及MES 数字化转型服务项目</v>
          </cell>
          <cell r="D195" t="str">
            <v>2508141110591</v>
          </cell>
          <cell r="E195">
            <v>591</v>
          </cell>
          <cell r="F195" t="str">
            <v>横栏镇</v>
          </cell>
          <cell r="G195" t="str">
            <v>国家/省</v>
          </cell>
        </row>
        <row r="195">
          <cell r="I195" t="str">
            <v>广东钜豪照明电器有限公司</v>
          </cell>
          <cell r="J195" t="str">
            <v>2025年第二批</v>
          </cell>
          <cell r="K195">
            <v>11.81</v>
          </cell>
          <cell r="L195">
            <v>2.362</v>
          </cell>
          <cell r="M195">
            <v>9.448</v>
          </cell>
          <cell r="N195">
            <v>17.71</v>
          </cell>
          <cell r="O195">
            <v>0</v>
          </cell>
          <cell r="P195">
            <v>17.71</v>
          </cell>
        </row>
        <row r="196">
          <cell r="B196" t="str">
            <v>中山市锵辉金属制品有限公司</v>
          </cell>
          <cell r="C196" t="str">
            <v>中山市锵辉金属制品数字化改造项目</v>
          </cell>
          <cell r="D196" t="str">
            <v>2508111110589</v>
          </cell>
          <cell r="E196">
            <v>589</v>
          </cell>
          <cell r="F196" t="str">
            <v>阜沙镇</v>
          </cell>
          <cell r="G196" t="str">
            <v>省</v>
          </cell>
          <cell r="H196" t="str">
            <v>二级</v>
          </cell>
          <cell r="I196" t="str">
            <v>中山市铧禧电子科技有限公司</v>
          </cell>
          <cell r="J196" t="str">
            <v>2025年第二批</v>
          </cell>
          <cell r="K196">
            <v>1.84</v>
          </cell>
        </row>
        <row r="196">
          <cell r="M196">
            <v>1.84</v>
          </cell>
        </row>
        <row r="196">
          <cell r="Q196" t="str">
            <v>2026年第二批</v>
          </cell>
          <cell r="R196">
            <v>2.78</v>
          </cell>
        </row>
        <row r="196">
          <cell r="T196">
            <v>0.932</v>
          </cell>
          <cell r="U196">
            <v>1.848</v>
          </cell>
        </row>
        <row r="197">
          <cell r="B197" t="str">
            <v>中山市威辰洁具有限公司</v>
          </cell>
          <cell r="C197" t="str">
            <v>中山市威辰洁具有限公司数字化改造项目</v>
          </cell>
          <cell r="D197" t="str">
            <v>2505019910440</v>
          </cell>
          <cell r="E197">
            <v>440</v>
          </cell>
          <cell r="F197" t="str">
            <v>五桂山街道</v>
          </cell>
          <cell r="G197" t="str">
            <v>国家/省</v>
          </cell>
          <cell r="H197" t="str">
            <v>二级</v>
          </cell>
          <cell r="I197" t="str">
            <v>广东惠利普智能科技股份有限公司</v>
          </cell>
          <cell r="J197" t="str">
            <v>2025年第二批</v>
          </cell>
          <cell r="K197">
            <v>4.92</v>
          </cell>
          <cell r="L197">
            <v>0.984</v>
          </cell>
          <cell r="M197">
            <v>3.936</v>
          </cell>
        </row>
        <row r="197">
          <cell r="Q197" t="str">
            <v>2025年第七批</v>
          </cell>
          <cell r="R197">
            <v>7.38</v>
          </cell>
          <cell r="S197">
            <v>3.936</v>
          </cell>
          <cell r="T197">
            <v>3.444</v>
          </cell>
          <cell r="U197">
            <v>0</v>
          </cell>
        </row>
        <row r="198">
          <cell r="B198" t="str">
            <v>中山市美苏电器有限公司</v>
          </cell>
          <cell r="C198" t="str">
            <v>美苏ERP数字化转型服务项目</v>
          </cell>
          <cell r="D198" t="str">
            <v>2508101010562</v>
          </cell>
          <cell r="E198">
            <v>562</v>
          </cell>
          <cell r="F198" t="str">
            <v>东凤镇</v>
          </cell>
          <cell r="G198" t="str">
            <v>国家/省</v>
          </cell>
        </row>
        <row r="198">
          <cell r="I198" t="str">
            <v>广东伊莱特科技股份有限公司</v>
          </cell>
          <cell r="J198" t="str">
            <v>2025年第二批</v>
          </cell>
          <cell r="K198">
            <v>4</v>
          </cell>
          <cell r="L198">
            <v>0.8</v>
          </cell>
          <cell r="M198">
            <v>3.2</v>
          </cell>
          <cell r="N198">
            <v>6</v>
          </cell>
          <cell r="O198">
            <v>0</v>
          </cell>
          <cell r="P198">
            <v>6</v>
          </cell>
        </row>
        <row r="199">
          <cell r="B199" t="str">
            <v>广东合胜电气有限公司</v>
          </cell>
          <cell r="C199" t="str">
            <v>广东合胜电气有限公司MES系统升级改造</v>
          </cell>
          <cell r="D199" t="str">
            <v>2412101010270</v>
          </cell>
          <cell r="E199">
            <v>270</v>
          </cell>
          <cell r="F199" t="str">
            <v>东凤镇</v>
          </cell>
          <cell r="G199" t="str">
            <v>国家/省</v>
          </cell>
        </row>
        <row r="199">
          <cell r="I199" t="str">
            <v>中山市铧禧电子科技有限公司</v>
          </cell>
          <cell r="J199" t="str">
            <v>2025年第二批</v>
          </cell>
          <cell r="K199">
            <v>5.96</v>
          </cell>
          <cell r="L199">
            <v>1.192</v>
          </cell>
          <cell r="M199">
            <v>4.768</v>
          </cell>
        </row>
        <row r="200">
          <cell r="B200" t="str">
            <v>中山市华佑磁芯材料有限公司</v>
          </cell>
          <cell r="C200" t="str">
            <v>中山市华佑磁芯材料有限公司数字化转型服务项目</v>
          </cell>
          <cell r="D200" t="str">
            <v>2508021110557</v>
          </cell>
          <cell r="E200">
            <v>557</v>
          </cell>
          <cell r="F200" t="str">
            <v>翠亨新区</v>
          </cell>
          <cell r="G200" t="str">
            <v>国家/省</v>
          </cell>
        </row>
        <row r="200">
          <cell r="I200" t="str">
            <v>广东知业科技有限公司</v>
          </cell>
          <cell r="J200" t="str">
            <v>2025年第二批</v>
          </cell>
          <cell r="K200">
            <v>12</v>
          </cell>
          <cell r="L200">
            <v>2.4</v>
          </cell>
          <cell r="M200">
            <v>9.6</v>
          </cell>
        </row>
        <row r="201">
          <cell r="B201" t="str">
            <v>广东东崎电气有限公司</v>
          </cell>
          <cell r="C201" t="str">
            <v>MES制造执行系统、AI-WMS PLUS智能仓储管理系统</v>
          </cell>
          <cell r="D201" t="str">
            <v>2508031110599</v>
          </cell>
          <cell r="E201">
            <v>599</v>
          </cell>
          <cell r="F201" t="str">
            <v>石岐街道</v>
          </cell>
          <cell r="G201" t="str">
            <v>国家/省</v>
          </cell>
          <cell r="H201" t="str">
            <v>二级</v>
          </cell>
          <cell r="I201" t="str">
            <v>中山市铧禧电子科技有限公司</v>
          </cell>
          <cell r="J201" t="str">
            <v>2025年第二批</v>
          </cell>
          <cell r="K201">
            <v>8.65</v>
          </cell>
          <cell r="L201">
            <v>1.73</v>
          </cell>
          <cell r="M201">
            <v>6.92</v>
          </cell>
        </row>
        <row r="201">
          <cell r="Q201" t="str">
            <v>2026年第三批</v>
          </cell>
          <cell r="R201">
            <v>17.85</v>
          </cell>
          <cell r="S201">
            <v>8.87</v>
          </cell>
          <cell r="T201">
            <v>8.98</v>
          </cell>
        </row>
        <row r="202">
          <cell r="B202" t="str">
            <v>中山市翰林电器有限公司</v>
          </cell>
          <cell r="C202" t="str">
            <v>翰林电器数字化转型项目</v>
          </cell>
          <cell r="D202" t="str">
            <v>2412101010227</v>
          </cell>
          <cell r="E202">
            <v>227</v>
          </cell>
          <cell r="F202" t="str">
            <v>东凤镇</v>
          </cell>
          <cell r="G202" t="str">
            <v>国家/省</v>
          </cell>
        </row>
        <row r="202">
          <cell r="I202" t="str">
            <v>中山黑湖网络科技有限公司</v>
          </cell>
          <cell r="J202" t="str">
            <v>2025年第二批</v>
          </cell>
          <cell r="K202">
            <v>0.18</v>
          </cell>
          <cell r="L202">
            <v>0.036</v>
          </cell>
          <cell r="M202">
            <v>0.144</v>
          </cell>
        </row>
        <row r="203">
          <cell r="B203" t="str">
            <v>中山市七酷电子科技有限公司</v>
          </cell>
          <cell r="C203" t="str">
            <v>数字化出海全案</v>
          </cell>
          <cell r="D203" t="str">
            <v>2507101010527</v>
          </cell>
          <cell r="E203">
            <v>527</v>
          </cell>
          <cell r="F203" t="str">
            <v>东凤镇</v>
          </cell>
          <cell r="G203" t="str">
            <v>国家/省</v>
          </cell>
        </row>
        <row r="203">
          <cell r="I203" t="str">
            <v>广东繸子产业投资集团有限公司</v>
          </cell>
          <cell r="J203" t="str">
            <v>2025年第二批</v>
          </cell>
          <cell r="K203">
            <v>8.49</v>
          </cell>
          <cell r="L203">
            <v>1.698</v>
          </cell>
          <cell r="M203">
            <v>6.792</v>
          </cell>
          <cell r="N203">
            <v>12.73</v>
          </cell>
          <cell r="O203">
            <v>0</v>
          </cell>
          <cell r="P203">
            <v>12.73</v>
          </cell>
        </row>
        <row r="204">
          <cell r="B204" t="str">
            <v>广东嘉利实业印刷科技有限公司</v>
          </cell>
          <cell r="C204" t="str">
            <v>嘉利实业数字化管理平台升级项目</v>
          </cell>
          <cell r="D204" t="str">
            <v>2508161110556</v>
          </cell>
          <cell r="E204">
            <v>556</v>
          </cell>
          <cell r="F204" t="str">
            <v>小榄镇</v>
          </cell>
          <cell r="G204" t="str">
            <v>国家/省</v>
          </cell>
        </row>
        <row r="204">
          <cell r="I204" t="str">
            <v>中山市铧禧电子科技有限公司</v>
          </cell>
          <cell r="J204" t="str">
            <v>2025年第二批</v>
          </cell>
          <cell r="K204">
            <v>24</v>
          </cell>
          <cell r="L204">
            <v>4.8</v>
          </cell>
          <cell r="M204">
            <v>19.2</v>
          </cell>
        </row>
        <row r="205">
          <cell r="B205" t="str">
            <v>中山市法兰宝电业有限公司</v>
          </cell>
          <cell r="C205" t="str">
            <v>中山市法兰宝电业有限公司数字化升级改造项目</v>
          </cell>
          <cell r="D205" t="str">
            <v>2412101010201</v>
          </cell>
          <cell r="E205">
            <v>201</v>
          </cell>
          <cell r="F205" t="str">
            <v>东凤镇</v>
          </cell>
          <cell r="G205" t="str">
            <v>国家/省</v>
          </cell>
        </row>
        <row r="205">
          <cell r="I205" t="str">
            <v>广东伊莱特科技股份有限公司</v>
          </cell>
          <cell r="J205" t="str">
            <v>2025年第二批</v>
          </cell>
          <cell r="K205">
            <v>12</v>
          </cell>
          <cell r="L205">
            <v>2.4</v>
          </cell>
          <cell r="M205">
            <v>9.6</v>
          </cell>
          <cell r="N205">
            <v>18</v>
          </cell>
          <cell r="O205">
            <v>0</v>
          </cell>
          <cell r="P205">
            <v>18</v>
          </cell>
        </row>
        <row r="206">
          <cell r="B206" t="str">
            <v>中山市新华美实业有限公司</v>
          </cell>
          <cell r="C206" t="str">
            <v>中山市新华美实业有限公司ERP和MES数字化转型服务项目</v>
          </cell>
          <cell r="D206" t="str">
            <v>2508161110601</v>
          </cell>
          <cell r="E206">
            <v>601</v>
          </cell>
          <cell r="F206" t="str">
            <v>小榄镇</v>
          </cell>
          <cell r="G206" t="str">
            <v>国家/省</v>
          </cell>
        </row>
        <row r="206">
          <cell r="I206" t="str">
            <v>中山市铧禧电子科技有限公司</v>
          </cell>
          <cell r="J206" t="str">
            <v>2025年第二批</v>
          </cell>
          <cell r="K206">
            <v>9.33</v>
          </cell>
          <cell r="L206">
            <v>1.866</v>
          </cell>
          <cell r="M206">
            <v>7.464</v>
          </cell>
        </row>
        <row r="207">
          <cell r="B207" t="str">
            <v>中山市祥沣智能科技有限公司</v>
          </cell>
          <cell r="C207" t="str">
            <v>祥沣数字化改造项目</v>
          </cell>
          <cell r="D207" t="str">
            <v>2503161010326</v>
          </cell>
          <cell r="E207">
            <v>326</v>
          </cell>
          <cell r="F207" t="str">
            <v>小榄镇</v>
          </cell>
          <cell r="G207" t="str">
            <v>国家/省</v>
          </cell>
        </row>
        <row r="207">
          <cell r="I207" t="str">
            <v>广东繸子产业投资集团有限公司</v>
          </cell>
          <cell r="J207" t="str">
            <v>2025年第二批</v>
          </cell>
          <cell r="K207">
            <v>8.49</v>
          </cell>
          <cell r="L207">
            <v>1.698</v>
          </cell>
          <cell r="M207">
            <v>6.792</v>
          </cell>
        </row>
        <row r="208">
          <cell r="B208" t="str">
            <v>广东德琪电器实业有限公司</v>
          </cell>
          <cell r="C208" t="str">
            <v>ERP升级项目</v>
          </cell>
          <cell r="D208" t="str">
            <v>2508161010588</v>
          </cell>
          <cell r="E208">
            <v>588</v>
          </cell>
          <cell r="F208" t="str">
            <v>小榄镇</v>
          </cell>
          <cell r="G208" t="str">
            <v>国家/省</v>
          </cell>
        </row>
        <row r="208">
          <cell r="I208" t="str">
            <v>中山市铧禧电子科技有限公司</v>
          </cell>
          <cell r="J208" t="str">
            <v>2025年第二批</v>
          </cell>
          <cell r="K208">
            <v>5.44</v>
          </cell>
          <cell r="L208">
            <v>1.088</v>
          </cell>
          <cell r="M208">
            <v>4.352</v>
          </cell>
        </row>
        <row r="209">
          <cell r="B209" t="str">
            <v>中山市多德立电器有限公司</v>
          </cell>
          <cell r="C209" t="str">
            <v>多德立数字化改造项目</v>
          </cell>
          <cell r="D209" t="str">
            <v>2508161110593</v>
          </cell>
          <cell r="E209">
            <v>593</v>
          </cell>
          <cell r="F209" t="str">
            <v>小榄镇</v>
          </cell>
          <cell r="G209" t="str">
            <v>国家/省</v>
          </cell>
          <cell r="H209" t="str">
            <v>二级</v>
          </cell>
          <cell r="I209" t="str">
            <v>中山市古镇灯饰文化传播有限公司</v>
          </cell>
          <cell r="J209" t="str">
            <v>2025年第二批</v>
          </cell>
          <cell r="K209">
            <v>1.23</v>
          </cell>
          <cell r="L209">
            <v>0.246</v>
          </cell>
          <cell r="M209">
            <v>0.984</v>
          </cell>
        </row>
        <row r="209">
          <cell r="Q209" t="str">
            <v>2026年第三批</v>
          </cell>
          <cell r="R209">
            <v>1.89</v>
          </cell>
          <cell r="S209">
            <v>1.002</v>
          </cell>
          <cell r="T209">
            <v>0.888</v>
          </cell>
        </row>
        <row r="210">
          <cell r="B210" t="str">
            <v>中山市峻国电器有限公司</v>
          </cell>
          <cell r="C210" t="str">
            <v>峻国电器数字化改造项目</v>
          </cell>
          <cell r="D210" t="str">
            <v>2508161010564</v>
          </cell>
          <cell r="E210">
            <v>564</v>
          </cell>
          <cell r="F210" t="str">
            <v>小榄镇</v>
          </cell>
          <cell r="G210" t="str">
            <v>国家/省</v>
          </cell>
        </row>
        <row r="210">
          <cell r="I210" t="str">
            <v>中山市古镇灯饰文化传播有限公司</v>
          </cell>
          <cell r="J210" t="str">
            <v>2025年第二批</v>
          </cell>
          <cell r="K210">
            <v>24</v>
          </cell>
          <cell r="L210">
            <v>4.8</v>
          </cell>
          <cell r="M210">
            <v>19.2</v>
          </cell>
        </row>
        <row r="211">
          <cell r="B211" t="str">
            <v>中山市汉仁电子有限公司</v>
          </cell>
          <cell r="C211" t="str">
            <v>中山市汉仁电子有限公司数字化转型改造项目</v>
          </cell>
          <cell r="D211" t="str">
            <v>2504162110438</v>
          </cell>
          <cell r="E211">
            <v>438</v>
          </cell>
          <cell r="F211" t="str">
            <v>小榄镇</v>
          </cell>
          <cell r="G211" t="str">
            <v>省</v>
          </cell>
        </row>
        <row r="211">
          <cell r="I211" t="str">
            <v>中山市古镇灯饰文化传播有限公司</v>
          </cell>
          <cell r="J211" t="str">
            <v>2025年第二批</v>
          </cell>
          <cell r="K211">
            <v>15.33</v>
          </cell>
        </row>
        <row r="211">
          <cell r="M211">
            <v>15.33</v>
          </cell>
        </row>
        <row r="212">
          <cell r="B212" t="str">
            <v>中山金利宝新材料股份有限公司</v>
          </cell>
          <cell r="C212" t="str">
            <v>金利宝数字化改造项目</v>
          </cell>
          <cell r="D212" t="str">
            <v>2508162110580</v>
          </cell>
          <cell r="E212">
            <v>580</v>
          </cell>
          <cell r="F212" t="str">
            <v>小榄镇</v>
          </cell>
          <cell r="G212" t="str">
            <v>省</v>
          </cell>
          <cell r="H212" t="str">
            <v>三级</v>
          </cell>
          <cell r="I212" t="str">
            <v>中山市古镇灯饰文化传播有限公司</v>
          </cell>
          <cell r="J212" t="str">
            <v>2025年第二批</v>
          </cell>
          <cell r="K212">
            <v>24</v>
          </cell>
        </row>
        <row r="212">
          <cell r="M212">
            <v>24</v>
          </cell>
        </row>
        <row r="212">
          <cell r="Q212" t="str">
            <v>2026年第一批</v>
          </cell>
          <cell r="R212">
            <v>59.31</v>
          </cell>
          <cell r="S212">
            <v>0</v>
          </cell>
          <cell r="T212">
            <v>25.986</v>
          </cell>
          <cell r="U212">
            <v>33.324</v>
          </cell>
        </row>
        <row r="213">
          <cell r="B213" t="str">
            <v>中山市庆谊金属制品企业有限公司</v>
          </cell>
          <cell r="C213" t="str">
            <v>庆谊金属制品数字化改造项目</v>
          </cell>
          <cell r="D213" t="str">
            <v>2506219910496</v>
          </cell>
          <cell r="E213">
            <v>496</v>
          </cell>
          <cell r="F213" t="str">
            <v>神湾镇</v>
          </cell>
          <cell r="G213" t="str">
            <v>国家/省</v>
          </cell>
        </row>
        <row r="213">
          <cell r="I213" t="str">
            <v>中山市铧禧电子科技有限公司</v>
          </cell>
          <cell r="J213" t="str">
            <v>2025年第二批</v>
          </cell>
          <cell r="K213">
            <v>21.74</v>
          </cell>
          <cell r="L213">
            <v>4.348</v>
          </cell>
          <cell r="M213">
            <v>17.392</v>
          </cell>
        </row>
        <row r="214">
          <cell r="B214" t="str">
            <v>中山名优照明科技有限公司</v>
          </cell>
          <cell r="C214" t="str">
            <v>名优照明ERP+MES数字化改造项目</v>
          </cell>
          <cell r="D214" t="str">
            <v>2503142010365</v>
          </cell>
          <cell r="E214">
            <v>365</v>
          </cell>
          <cell r="F214" t="str">
            <v>横栏镇</v>
          </cell>
          <cell r="G214" t="str">
            <v>国家/省</v>
          </cell>
        </row>
        <row r="214">
          <cell r="I214" t="str">
            <v>中山市古镇灯饰文化传播有限公司</v>
          </cell>
          <cell r="J214" t="str">
            <v>2025年第二批</v>
          </cell>
          <cell r="K214">
            <v>4.84</v>
          </cell>
          <cell r="L214">
            <v>0.968</v>
          </cell>
          <cell r="M214">
            <v>3.872</v>
          </cell>
        </row>
        <row r="215">
          <cell r="B215" t="str">
            <v>中山英诺莱比智能科技有限公司</v>
          </cell>
          <cell r="C215" t="str">
            <v>英诺莱比数字化工厂项目</v>
          </cell>
          <cell r="D215" t="str">
            <v>2503091110367</v>
          </cell>
          <cell r="E215">
            <v>367</v>
          </cell>
          <cell r="F215" t="str">
            <v>大涌镇</v>
          </cell>
          <cell r="G215" t="str">
            <v>省</v>
          </cell>
          <cell r="H215" t="str">
            <v>三级</v>
          </cell>
          <cell r="I215" t="str">
            <v>广东惠利普智能科技股份有限公司</v>
          </cell>
          <cell r="J215" t="str">
            <v>2025年第二批</v>
          </cell>
          <cell r="K215">
            <v>23</v>
          </cell>
        </row>
        <row r="215">
          <cell r="M215">
            <v>23</v>
          </cell>
          <cell r="N215">
            <v>34.5</v>
          </cell>
          <cell r="O215">
            <v>0</v>
          </cell>
          <cell r="P215">
            <v>34.5</v>
          </cell>
          <cell r="Q215" t="str">
            <v>2026年第二批</v>
          </cell>
          <cell r="R215">
            <v>-11.93</v>
          </cell>
        </row>
        <row r="215">
          <cell r="T215">
            <v>-30.158</v>
          </cell>
          <cell r="U215">
            <v>18.228</v>
          </cell>
        </row>
        <row r="216">
          <cell r="B216" t="str">
            <v>中山华力包装有限公司</v>
          </cell>
          <cell r="C216" t="str">
            <v>华力包装数字化改造项目</v>
          </cell>
          <cell r="D216" t="str">
            <v>2505221110449</v>
          </cell>
          <cell r="E216">
            <v>449</v>
          </cell>
          <cell r="F216" t="str">
            <v>坦洲镇</v>
          </cell>
          <cell r="G216" t="str">
            <v>国家/省</v>
          </cell>
          <cell r="H216" t="str">
            <v>二级</v>
          </cell>
          <cell r="I216" t="str">
            <v>中山市铧禧电子科技有限公司</v>
          </cell>
          <cell r="J216" t="str">
            <v>2025年第二批</v>
          </cell>
          <cell r="K216">
            <v>11.99</v>
          </cell>
          <cell r="L216">
            <v>2.398</v>
          </cell>
          <cell r="M216">
            <v>9.592</v>
          </cell>
        </row>
        <row r="216">
          <cell r="Q216" t="str">
            <v>2026年第一批</v>
          </cell>
          <cell r="R216">
            <v>18</v>
          </cell>
          <cell r="S216">
            <v>9.598</v>
          </cell>
          <cell r="T216">
            <v>8.402</v>
          </cell>
        </row>
        <row r="217">
          <cell r="B217" t="str">
            <v>中山市风润智能家居科技有限公司</v>
          </cell>
          <cell r="C217" t="str">
            <v>风润智能数字化改造项目</v>
          </cell>
          <cell r="D217" t="str">
            <v>2505122010451</v>
          </cell>
          <cell r="E217">
            <v>451</v>
          </cell>
          <cell r="F217" t="str">
            <v>港口镇</v>
          </cell>
          <cell r="G217" t="str">
            <v>国家/省</v>
          </cell>
        </row>
        <row r="217">
          <cell r="I217" t="str">
            <v>中山市古镇灯饰文化传播有限公司</v>
          </cell>
          <cell r="J217" t="str">
            <v>2025年第二批</v>
          </cell>
          <cell r="K217">
            <v>11.42</v>
          </cell>
          <cell r="L217">
            <v>2.284</v>
          </cell>
          <cell r="M217">
            <v>9.136</v>
          </cell>
        </row>
        <row r="218">
          <cell r="B218" t="str">
            <v>广东明丰电源科技有限公司</v>
          </cell>
          <cell r="C218" t="str">
            <v>明丰电源数字化升级改造项目</v>
          </cell>
          <cell r="D218" t="str">
            <v>2503122110395</v>
          </cell>
          <cell r="E218">
            <v>395</v>
          </cell>
          <cell r="F218" t="str">
            <v>港口镇</v>
          </cell>
          <cell r="G218" t="str">
            <v>国家/省</v>
          </cell>
        </row>
        <row r="218">
          <cell r="I218" t="str">
            <v>中山市古镇灯饰文化传播有限公司</v>
          </cell>
          <cell r="J218" t="str">
            <v>2025年第二批</v>
          </cell>
          <cell r="K218">
            <v>23.77</v>
          </cell>
          <cell r="L218">
            <v>4.754</v>
          </cell>
          <cell r="M218">
            <v>19.016</v>
          </cell>
          <cell r="N218">
            <v>35.65</v>
          </cell>
          <cell r="O218">
            <v>0</v>
          </cell>
          <cell r="P218">
            <v>35.65</v>
          </cell>
        </row>
        <row r="219">
          <cell r="B219" t="str">
            <v>中山市安普电气有限公司</v>
          </cell>
          <cell r="C219" t="str">
            <v>安普电气数字化转型项目</v>
          </cell>
          <cell r="D219" t="str">
            <v>2503121110394</v>
          </cell>
          <cell r="E219">
            <v>394</v>
          </cell>
          <cell r="F219" t="str">
            <v>港口镇</v>
          </cell>
          <cell r="G219" t="str">
            <v>国家/省</v>
          </cell>
        </row>
        <row r="219">
          <cell r="I219" t="str">
            <v>中山黑湖网络科技有限公司</v>
          </cell>
          <cell r="J219" t="str">
            <v>2025年第二批</v>
          </cell>
          <cell r="K219">
            <v>4.06</v>
          </cell>
          <cell r="L219">
            <v>0.812</v>
          </cell>
          <cell r="M219">
            <v>3.248</v>
          </cell>
          <cell r="N219">
            <v>6.09</v>
          </cell>
          <cell r="O219">
            <v>0</v>
          </cell>
          <cell r="P219">
            <v>6.09</v>
          </cell>
        </row>
        <row r="220">
          <cell r="B220" t="str">
            <v>广东永定科技有限公司</v>
          </cell>
          <cell r="C220" t="str">
            <v>永定数字化转型项目</v>
          </cell>
          <cell r="D220" t="str">
            <v>2503191010388</v>
          </cell>
          <cell r="E220">
            <v>388</v>
          </cell>
          <cell r="F220" t="str">
            <v>三乡镇</v>
          </cell>
          <cell r="G220" t="str">
            <v>国家/省</v>
          </cell>
        </row>
        <row r="220">
          <cell r="I220" t="str">
            <v>中山黑湖网络科技有限公司</v>
          </cell>
          <cell r="J220" t="str">
            <v>2025年第二批</v>
          </cell>
          <cell r="K220">
            <v>11.38</v>
          </cell>
          <cell r="L220">
            <v>2.276</v>
          </cell>
          <cell r="M220">
            <v>9.104</v>
          </cell>
        </row>
        <row r="221">
          <cell r="B221" t="str">
            <v>中山市骄阳光电科技实业有限公司</v>
          </cell>
          <cell r="C221" t="str">
            <v>骄阳光电ERP/SRM/MES数字化项目</v>
          </cell>
          <cell r="D221" t="str">
            <v>2508132010590</v>
          </cell>
          <cell r="E221">
            <v>590</v>
          </cell>
          <cell r="F221" t="str">
            <v>古镇镇</v>
          </cell>
          <cell r="G221" t="str">
            <v>国家/省</v>
          </cell>
          <cell r="H221" t="str">
            <v>二级</v>
          </cell>
          <cell r="I221" t="str">
            <v>中山市古镇灯饰文化传播有限公司</v>
          </cell>
          <cell r="J221" t="str">
            <v>2025年第二批</v>
          </cell>
          <cell r="K221">
            <v>3.18</v>
          </cell>
          <cell r="L221">
            <v>0.636</v>
          </cell>
          <cell r="M221">
            <v>2.544</v>
          </cell>
        </row>
        <row r="221">
          <cell r="Q221" t="str">
            <v>2026年第一批</v>
          </cell>
          <cell r="R221">
            <v>4.78</v>
          </cell>
          <cell r="S221">
            <v>2.548</v>
          </cell>
          <cell r="T221">
            <v>2.232</v>
          </cell>
        </row>
        <row r="222">
          <cell r="B222" t="str">
            <v>中山市稳升电器有限公司</v>
          </cell>
          <cell r="C222" t="str">
            <v>中山市稳升电器有限公司ERP/WMS/MES数字化管理项目</v>
          </cell>
          <cell r="D222" t="str">
            <v>2502111110308</v>
          </cell>
          <cell r="E222">
            <v>308</v>
          </cell>
          <cell r="F222" t="str">
            <v>阜沙镇</v>
          </cell>
          <cell r="G222" t="str">
            <v>国家/省</v>
          </cell>
        </row>
        <row r="222">
          <cell r="I222" t="str">
            <v>广东惠利普智能科技股份有限公司</v>
          </cell>
          <cell r="J222" t="str">
            <v>2025年第二批</v>
          </cell>
          <cell r="K222">
            <v>5.09</v>
          </cell>
          <cell r="L222">
            <v>1.018</v>
          </cell>
          <cell r="M222">
            <v>4.072</v>
          </cell>
        </row>
        <row r="223">
          <cell r="B223" t="str">
            <v>广东弘山川电子科技有限公司</v>
          </cell>
          <cell r="C223" t="str">
            <v>广东弘山川电子科技有限公司数字化项目</v>
          </cell>
          <cell r="D223" t="str">
            <v>2508111110598</v>
          </cell>
          <cell r="E223">
            <v>598</v>
          </cell>
          <cell r="F223" t="str">
            <v>阜沙镇</v>
          </cell>
          <cell r="G223" t="str">
            <v>国家/省</v>
          </cell>
          <cell r="H223" t="str">
            <v>二级</v>
          </cell>
          <cell r="I223" t="str">
            <v>中山市铧禧电子科技有限公司</v>
          </cell>
          <cell r="J223" t="str">
            <v>2025年第二批</v>
          </cell>
          <cell r="K223">
            <v>7.33</v>
          </cell>
          <cell r="L223">
            <v>1.466</v>
          </cell>
          <cell r="M223">
            <v>5.864</v>
          </cell>
        </row>
        <row r="223">
          <cell r="Q223" t="str">
            <v>2026年第三批</v>
          </cell>
          <cell r="R223">
            <v>11.3</v>
          </cell>
          <cell r="S223">
            <v>5.986</v>
          </cell>
          <cell r="T223">
            <v>5.314</v>
          </cell>
        </row>
        <row r="224">
          <cell r="B224" t="str">
            <v>中山市高美佳厨卫配件有限公司</v>
          </cell>
          <cell r="C224" t="str">
            <v>高美佳数字化改造项目</v>
          </cell>
          <cell r="D224" t="str">
            <v>2508061110572</v>
          </cell>
          <cell r="E224">
            <v>572</v>
          </cell>
          <cell r="F224" t="str">
            <v>南区街道</v>
          </cell>
          <cell r="G224" t="str">
            <v>国家/省</v>
          </cell>
          <cell r="H224" t="str">
            <v>二级</v>
          </cell>
          <cell r="I224" t="str">
            <v>中山市古镇灯饰文化传播有限公司</v>
          </cell>
          <cell r="J224" t="str">
            <v>2025年第二批</v>
          </cell>
          <cell r="K224">
            <v>5.16</v>
          </cell>
          <cell r="L224">
            <v>1.032</v>
          </cell>
          <cell r="M224">
            <v>4.128</v>
          </cell>
          <cell r="N224">
            <v>7.74</v>
          </cell>
          <cell r="O224">
            <v>0</v>
          </cell>
          <cell r="P224">
            <v>7.74</v>
          </cell>
          <cell r="Q224" t="str">
            <v>2026年第一批</v>
          </cell>
          <cell r="R224">
            <v>-0.16</v>
          </cell>
          <cell r="S224">
            <v>4.064</v>
          </cell>
          <cell r="T224">
            <v>-4.224</v>
          </cell>
        </row>
        <row r="225">
          <cell r="B225" t="str">
            <v>广东天之业智能装备有限公司</v>
          </cell>
          <cell r="C225" t="str">
            <v>天之业智能数字化改造项目</v>
          </cell>
          <cell r="D225" t="str">
            <v>2508011110551</v>
          </cell>
          <cell r="E225">
            <v>551</v>
          </cell>
          <cell r="F225" t="str">
            <v>火炬开发区</v>
          </cell>
          <cell r="G225" t="str">
            <v>省</v>
          </cell>
          <cell r="H225" t="str">
            <v>二级</v>
          </cell>
          <cell r="I225" t="str">
            <v>中山市古镇灯饰文化传播有限公司</v>
          </cell>
          <cell r="J225" t="str">
            <v>2025年第二批</v>
          </cell>
          <cell r="K225">
            <v>2.62</v>
          </cell>
        </row>
        <row r="225">
          <cell r="M225">
            <v>2.62</v>
          </cell>
        </row>
        <row r="225">
          <cell r="Q225" t="str">
            <v>2025年第七批</v>
          </cell>
          <cell r="R225">
            <v>3.93</v>
          </cell>
          <cell r="S225">
            <v>0</v>
          </cell>
          <cell r="T225">
            <v>1.31</v>
          </cell>
          <cell r="U225">
            <v>2.62</v>
          </cell>
        </row>
        <row r="226">
          <cell r="B226" t="str">
            <v>三井化学复合塑料（中山）有限公司</v>
          </cell>
          <cell r="C226" t="str">
            <v>三井化学复合塑料（中山）有限公司费用与预算控制系统项目</v>
          </cell>
          <cell r="D226" t="str">
            <v>2503011110357</v>
          </cell>
          <cell r="E226">
            <v>357</v>
          </cell>
          <cell r="F226" t="str">
            <v>火炬开发区</v>
          </cell>
          <cell r="G226" t="str">
            <v>省</v>
          </cell>
          <cell r="H226" t="str">
            <v>二级</v>
          </cell>
          <cell r="I226" t="str">
            <v>中山市古镇灯饰文化传播有限公司</v>
          </cell>
          <cell r="J226" t="str">
            <v>2025年第二批</v>
          </cell>
          <cell r="K226">
            <v>3.34</v>
          </cell>
          <cell r="L226">
            <v>0.668</v>
          </cell>
          <cell r="M226">
            <v>2.672</v>
          </cell>
          <cell r="N226">
            <v>5.01</v>
          </cell>
          <cell r="O226">
            <v>0</v>
          </cell>
          <cell r="P226">
            <v>5.01</v>
          </cell>
          <cell r="Q226" t="str">
            <v>2025年第七批</v>
          </cell>
          <cell r="R226">
            <v>-4.36</v>
          </cell>
          <cell r="S226">
            <v>-0.668</v>
          </cell>
          <cell r="T226">
            <v>-5.288</v>
          </cell>
          <cell r="U226">
            <v>1.596</v>
          </cell>
        </row>
        <row r="227">
          <cell r="B227" t="str">
            <v>中山市美景光学信息有限公司</v>
          </cell>
          <cell r="C227" t="str">
            <v>美景光学数字化转型技术改造项目</v>
          </cell>
          <cell r="D227" t="str">
            <v>2505011110457</v>
          </cell>
          <cell r="E227">
            <v>457</v>
          </cell>
          <cell r="F227" t="str">
            <v>火炬开发区</v>
          </cell>
          <cell r="G227" t="str">
            <v>国家/省</v>
          </cell>
        </row>
        <row r="227">
          <cell r="I227" t="str">
            <v>广东知业科技有限公司</v>
          </cell>
          <cell r="J227" t="str">
            <v>2025年第二批</v>
          </cell>
          <cell r="K227">
            <v>24</v>
          </cell>
          <cell r="L227">
            <v>4.8</v>
          </cell>
          <cell r="M227">
            <v>19.2</v>
          </cell>
          <cell r="N227">
            <v>36</v>
          </cell>
          <cell r="O227">
            <v>0</v>
          </cell>
          <cell r="P227">
            <v>36</v>
          </cell>
        </row>
        <row r="228">
          <cell r="B228" t="str">
            <v>中山虹丽美新材料科技有限公司</v>
          </cell>
          <cell r="C228" t="str">
            <v>中山虹丽美新材料科技有限公司数字化改造项目</v>
          </cell>
          <cell r="D228" t="str">
            <v>2505011110453</v>
          </cell>
          <cell r="E228">
            <v>453</v>
          </cell>
          <cell r="F228" t="str">
            <v>火炬开发区</v>
          </cell>
          <cell r="G228" t="str">
            <v>国家/省</v>
          </cell>
          <cell r="H228" t="str">
            <v>二级</v>
          </cell>
          <cell r="I228" t="str">
            <v>广东惠利普智能科技股份有限公司</v>
          </cell>
          <cell r="J228" t="str">
            <v>2025年第二批</v>
          </cell>
          <cell r="K228">
            <v>0.56</v>
          </cell>
        </row>
        <row r="228">
          <cell r="M228">
            <v>0.56</v>
          </cell>
        </row>
        <row r="228">
          <cell r="Q228" t="str">
            <v>2026年第一批</v>
          </cell>
          <cell r="R228">
            <v>0.84</v>
          </cell>
          <cell r="S228">
            <v>0.56</v>
          </cell>
          <cell r="T228">
            <v>0.28</v>
          </cell>
        </row>
        <row r="229">
          <cell r="B229" t="str">
            <v>奥尼视讯科技（中山）有限公司</v>
          </cell>
          <cell r="C229" t="str">
            <v>奥尼视讯科技（中山）有限公司数字化工厂智造项目</v>
          </cell>
          <cell r="D229" t="str">
            <v>2506161010487</v>
          </cell>
          <cell r="E229">
            <v>487</v>
          </cell>
          <cell r="F229" t="str">
            <v>小榄镇</v>
          </cell>
          <cell r="G229" t="str">
            <v>国家/省</v>
          </cell>
        </row>
        <row r="229">
          <cell r="I229" t="str">
            <v>中山市铧禧电子科技有限公司</v>
          </cell>
          <cell r="J229" t="str">
            <v>2025年第二批</v>
          </cell>
          <cell r="K229">
            <v>12</v>
          </cell>
          <cell r="L229">
            <v>2.4</v>
          </cell>
          <cell r="M229">
            <v>9.6</v>
          </cell>
        </row>
        <row r="230">
          <cell r="B230" t="str">
            <v>齐力光电科技（中山）有限公司</v>
          </cell>
          <cell r="C230" t="str">
            <v>齐力光电ERP+WMS+MES项目</v>
          </cell>
          <cell r="D230" t="str">
            <v>2412132110146</v>
          </cell>
          <cell r="E230">
            <v>146</v>
          </cell>
          <cell r="F230" t="str">
            <v>古镇镇</v>
          </cell>
          <cell r="G230" t="str">
            <v>国家/省</v>
          </cell>
        </row>
        <row r="230">
          <cell r="I230" t="str">
            <v>中山市古镇灯饰文化传播有限公司</v>
          </cell>
          <cell r="J230" t="str">
            <v>2025年第三批</v>
          </cell>
          <cell r="K230">
            <v>12</v>
          </cell>
          <cell r="L230">
            <v>2.4</v>
          </cell>
          <cell r="M230">
            <v>9.6</v>
          </cell>
        </row>
        <row r="231">
          <cell r="B231" t="str">
            <v>中山市恒源纸品制造有限公司</v>
          </cell>
          <cell r="C231" t="str">
            <v>恒源纸品数字化改造项目</v>
          </cell>
          <cell r="D231" t="str">
            <v>2412082110259</v>
          </cell>
          <cell r="E231">
            <v>259</v>
          </cell>
          <cell r="F231" t="str">
            <v>板芙镇</v>
          </cell>
          <cell r="G231" t="str">
            <v>国家/省</v>
          </cell>
          <cell r="H231" t="str">
            <v>二级</v>
          </cell>
          <cell r="I231" t="str">
            <v>广东知业科技有限公司</v>
          </cell>
          <cell r="J231" t="str">
            <v>2025年第三批</v>
          </cell>
          <cell r="K231">
            <v>7.8</v>
          </cell>
          <cell r="L231">
            <v>1.56</v>
          </cell>
          <cell r="M231">
            <v>6.24</v>
          </cell>
        </row>
        <row r="231">
          <cell r="Q231" t="str">
            <v>2026年第一批</v>
          </cell>
          <cell r="R231">
            <v>11.7</v>
          </cell>
          <cell r="S231">
            <v>6.24</v>
          </cell>
          <cell r="T231">
            <v>5.46</v>
          </cell>
        </row>
        <row r="232">
          <cell r="B232" t="str">
            <v>广东志拓电子科技有限公司</v>
          </cell>
          <cell r="C232" t="str">
            <v>中山市志拓照明电子科技有限公司数字化建设工程</v>
          </cell>
          <cell r="D232" t="str">
            <v>2412142110230</v>
          </cell>
          <cell r="E232">
            <v>230</v>
          </cell>
          <cell r="F232" t="str">
            <v>横栏镇</v>
          </cell>
          <cell r="G232" t="str">
            <v>国家/省</v>
          </cell>
          <cell r="H232" t="str">
            <v>二级</v>
          </cell>
          <cell r="I232" t="str">
            <v>中山市古镇灯饰文化传播有限公司</v>
          </cell>
          <cell r="J232" t="str">
            <v>2025年第三批</v>
          </cell>
          <cell r="K232">
            <v>11.41</v>
          </cell>
          <cell r="L232">
            <v>2.282</v>
          </cell>
          <cell r="M232">
            <v>9.128</v>
          </cell>
        </row>
        <row r="232">
          <cell r="Q232" t="str">
            <v>2026年第三批</v>
          </cell>
          <cell r="R232">
            <v>17.12</v>
          </cell>
          <cell r="S232">
            <v>9.13</v>
          </cell>
          <cell r="T232">
            <v>7.99</v>
          </cell>
        </row>
        <row r="233">
          <cell r="B233" t="str">
            <v>中山市吉成五金制品有限公司</v>
          </cell>
          <cell r="C233" t="str">
            <v>ERP系统应用项目</v>
          </cell>
          <cell r="D233" t="str">
            <v>2508041110581</v>
          </cell>
          <cell r="E233">
            <v>581</v>
          </cell>
          <cell r="F233" t="str">
            <v>东区街道</v>
          </cell>
          <cell r="G233" t="str">
            <v>国家/省</v>
          </cell>
        </row>
        <row r="233">
          <cell r="I233" t="str">
            <v>广东惠利普智能科技股份有限公司</v>
          </cell>
          <cell r="J233" t="str">
            <v>2025年第三批</v>
          </cell>
          <cell r="K233">
            <v>2.54</v>
          </cell>
          <cell r="L233">
            <v>0.508</v>
          </cell>
          <cell r="M233">
            <v>2.032</v>
          </cell>
          <cell r="N233">
            <v>3.81</v>
          </cell>
          <cell r="O233">
            <v>0</v>
          </cell>
          <cell r="P233">
            <v>3.81</v>
          </cell>
        </row>
        <row r="234">
          <cell r="B234" t="str">
            <v>中山市中勤机械有限公司</v>
          </cell>
          <cell r="C234" t="str">
            <v>中山市中小企业数字化转型家电行业企业数字化改造项目-透明工厂、非标管家</v>
          </cell>
          <cell r="D234" t="str">
            <v>2508161110583</v>
          </cell>
          <cell r="E234">
            <v>583</v>
          </cell>
          <cell r="F234" t="str">
            <v>小榄镇</v>
          </cell>
          <cell r="G234" t="str">
            <v>国家/省</v>
          </cell>
          <cell r="H234" t="str">
            <v>二级</v>
          </cell>
          <cell r="I234" t="str">
            <v>广东惠利普智能科技股份有限公司</v>
          </cell>
          <cell r="J234" t="str">
            <v>2025年第三批</v>
          </cell>
          <cell r="K234">
            <v>10.61</v>
          </cell>
          <cell r="L234">
            <v>2.122</v>
          </cell>
          <cell r="M234">
            <v>8.488</v>
          </cell>
        </row>
        <row r="234">
          <cell r="Q234" t="str">
            <v>2025年第七批</v>
          </cell>
          <cell r="R234">
            <v>15.93</v>
          </cell>
          <cell r="S234">
            <v>8.494</v>
          </cell>
          <cell r="T234">
            <v>7.436</v>
          </cell>
          <cell r="U234">
            <v>0</v>
          </cell>
        </row>
        <row r="235">
          <cell r="B235" t="str">
            <v>广东金贝尔通信科技有限公司</v>
          </cell>
          <cell r="C235" t="str">
            <v>金贝尔通信数字化改造项目</v>
          </cell>
          <cell r="D235" t="str">
            <v>2508021110578</v>
          </cell>
          <cell r="E235">
            <v>578</v>
          </cell>
          <cell r="F235" t="str">
            <v>翠亨新区</v>
          </cell>
          <cell r="G235" t="str">
            <v>国家/省</v>
          </cell>
          <cell r="H235" t="str">
            <v>二级</v>
          </cell>
          <cell r="I235" t="str">
            <v>中国联合网络通信有限公司中山市分公司</v>
          </cell>
          <cell r="J235" t="str">
            <v>2025年第三批</v>
          </cell>
          <cell r="K235">
            <v>12</v>
          </cell>
          <cell r="L235">
            <v>12</v>
          </cell>
        </row>
        <row r="235">
          <cell r="N235">
            <v>18</v>
          </cell>
          <cell r="O235">
            <v>0</v>
          </cell>
          <cell r="P235">
            <v>18</v>
          </cell>
          <cell r="Q235" t="str">
            <v>2026年第三批</v>
          </cell>
          <cell r="R235">
            <v>0</v>
          </cell>
          <cell r="S235">
            <v>0</v>
          </cell>
          <cell r="T235">
            <v>0</v>
          </cell>
        </row>
        <row r="236">
          <cell r="B236" t="str">
            <v>中山市跃龙厨房电器有限公司</v>
          </cell>
          <cell r="C236" t="str">
            <v>跃龙智能家电研发生产基地数字化改造</v>
          </cell>
          <cell r="D236" t="str">
            <v>2410151010040</v>
          </cell>
          <cell r="E236">
            <v>40</v>
          </cell>
          <cell r="F236" t="str">
            <v>黄圃镇</v>
          </cell>
          <cell r="G236" t="str">
            <v>国家/省</v>
          </cell>
          <cell r="H236" t="str">
            <v>二级</v>
          </cell>
          <cell r="I236" t="str">
            <v>中山市铧禧电子科技有限公司</v>
          </cell>
          <cell r="J236" t="str">
            <v>2025年第三批</v>
          </cell>
          <cell r="K236">
            <v>7.36</v>
          </cell>
          <cell r="L236">
            <v>1.472</v>
          </cell>
          <cell r="M236">
            <v>5.888</v>
          </cell>
        </row>
        <row r="236">
          <cell r="Q236" t="str">
            <v>2026年第三批</v>
          </cell>
          <cell r="R236">
            <v>11.04</v>
          </cell>
          <cell r="S236">
            <v>5.888</v>
          </cell>
          <cell r="T236">
            <v>5.152</v>
          </cell>
        </row>
        <row r="237">
          <cell r="B237" t="str">
            <v>中山市迪高诺电器科技发展有限公司</v>
          </cell>
          <cell r="C237" t="str">
            <v>迪高诺数字化改造项目</v>
          </cell>
          <cell r="D237" t="str">
            <v>2508151110575</v>
          </cell>
          <cell r="E237">
            <v>575</v>
          </cell>
          <cell r="F237" t="str">
            <v>黄圃镇</v>
          </cell>
          <cell r="G237" t="str">
            <v>国家/省</v>
          </cell>
        </row>
        <row r="237">
          <cell r="I237" t="str">
            <v>中山黑湖网络科技有限公司</v>
          </cell>
          <cell r="J237" t="str">
            <v>2025年第三批</v>
          </cell>
          <cell r="K237">
            <v>0.39</v>
          </cell>
          <cell r="L237">
            <v>0.078</v>
          </cell>
          <cell r="M237">
            <v>0.312</v>
          </cell>
        </row>
        <row r="238">
          <cell r="B238" t="str">
            <v>中山市博尔家电器有限公司</v>
          </cell>
          <cell r="C238" t="str">
            <v>博尔家智能制造研发生产基地项目</v>
          </cell>
          <cell r="D238" t="str">
            <v>2409151010009</v>
          </cell>
          <cell r="E238">
            <v>9</v>
          </cell>
          <cell r="F238" t="str">
            <v>黄圃镇</v>
          </cell>
          <cell r="G238" t="str">
            <v>国家/省</v>
          </cell>
        </row>
        <row r="238">
          <cell r="I238" t="str">
            <v>中山市铧禧电子科技有限公司</v>
          </cell>
          <cell r="J238" t="str">
            <v>2025年第三批</v>
          </cell>
          <cell r="K238">
            <v>7.2</v>
          </cell>
          <cell r="L238">
            <v>1.44</v>
          </cell>
          <cell r="M238">
            <v>5.76</v>
          </cell>
        </row>
        <row r="239">
          <cell r="B239" t="str">
            <v>广东思诺得环保科技有限公司</v>
          </cell>
          <cell r="C239" t="str">
            <v>ERP+PLM生产管理数字化改造项目</v>
          </cell>
          <cell r="D239" t="str">
            <v>2412201010212</v>
          </cell>
          <cell r="E239">
            <v>212</v>
          </cell>
          <cell r="F239" t="str">
            <v>沙溪镇</v>
          </cell>
          <cell r="G239" t="str">
            <v>国家/省</v>
          </cell>
        </row>
        <row r="239">
          <cell r="I239" t="str">
            <v>广东惠利普智能科技股份有限公司</v>
          </cell>
          <cell r="J239" t="str">
            <v>2025年第三批</v>
          </cell>
          <cell r="K239">
            <v>12</v>
          </cell>
          <cell r="L239">
            <v>2.4</v>
          </cell>
          <cell r="M239">
            <v>9.6</v>
          </cell>
          <cell r="N239">
            <v>18</v>
          </cell>
          <cell r="O239">
            <v>0</v>
          </cell>
          <cell r="P239">
            <v>18</v>
          </cell>
        </row>
        <row r="240">
          <cell r="B240" t="str">
            <v>中山市雅乐思电器实业有限公司</v>
          </cell>
          <cell r="C240" t="str">
            <v>雅乐思订货帮系统</v>
          </cell>
          <cell r="D240" t="str">
            <v>2508171010602</v>
          </cell>
          <cell r="E240">
            <v>602</v>
          </cell>
          <cell r="F240" t="str">
            <v>南头镇</v>
          </cell>
          <cell r="G240" t="str">
            <v>国家/省</v>
          </cell>
          <cell r="H240" t="str">
            <v>二级</v>
          </cell>
          <cell r="I240" t="str">
            <v>中山市铧禧电子科技有限公司</v>
          </cell>
          <cell r="J240" t="str">
            <v>2025年第三批</v>
          </cell>
          <cell r="K240">
            <v>1.14</v>
          </cell>
          <cell r="L240">
            <v>0.228</v>
          </cell>
          <cell r="M240">
            <v>0.912</v>
          </cell>
        </row>
        <row r="240">
          <cell r="Q240" t="str">
            <v>2026年第一批</v>
          </cell>
          <cell r="R240">
            <v>1.77</v>
          </cell>
          <cell r="S240">
            <v>0.936</v>
          </cell>
          <cell r="T240">
            <v>0.834</v>
          </cell>
        </row>
        <row r="241">
          <cell r="B241" t="str">
            <v>中山市美斯奥制锁有限公司</v>
          </cell>
          <cell r="C241" t="str">
            <v>美斯奥数字化转型项目</v>
          </cell>
          <cell r="D241" t="str">
            <v>2507161010541</v>
          </cell>
          <cell r="E241">
            <v>541</v>
          </cell>
          <cell r="F241" t="str">
            <v>小榄镇</v>
          </cell>
          <cell r="G241" t="str">
            <v>国家/省</v>
          </cell>
        </row>
        <row r="241">
          <cell r="I241" t="str">
            <v>中山黑湖网络科技有限公司</v>
          </cell>
          <cell r="J241" t="str">
            <v>2025年第三批</v>
          </cell>
          <cell r="K241">
            <v>0.29</v>
          </cell>
          <cell r="L241">
            <v>0.058</v>
          </cell>
          <cell r="M241">
            <v>0.232</v>
          </cell>
        </row>
        <row r="242">
          <cell r="B242" t="str">
            <v>美士富（中山）工业科技有限公司</v>
          </cell>
          <cell r="C242" t="str">
            <v>美士富（中山）工业科技有限公司数字化改造项目</v>
          </cell>
          <cell r="D242" t="str">
            <v>2503221110371</v>
          </cell>
          <cell r="E242">
            <v>371</v>
          </cell>
          <cell r="F242" t="str">
            <v>坦洲镇</v>
          </cell>
          <cell r="G242" t="str">
            <v>国家/省</v>
          </cell>
          <cell r="H242" t="str">
            <v>二级</v>
          </cell>
          <cell r="I242" t="str">
            <v>中山市铧禧电子科技有限公司</v>
          </cell>
          <cell r="J242" t="str">
            <v>2025年第三批</v>
          </cell>
          <cell r="K242">
            <v>11.47</v>
          </cell>
          <cell r="L242">
            <v>2.294</v>
          </cell>
          <cell r="M242">
            <v>9.176</v>
          </cell>
        </row>
        <row r="242">
          <cell r="Q242" t="str">
            <v>2025年第七批</v>
          </cell>
          <cell r="R242">
            <v>16.2</v>
          </cell>
          <cell r="S242">
            <v>8.774</v>
          </cell>
          <cell r="T242">
            <v>7.426</v>
          </cell>
          <cell r="U242">
            <v>0</v>
          </cell>
        </row>
        <row r="243">
          <cell r="B243" t="str">
            <v>中山市万晶照明科技有限公司</v>
          </cell>
          <cell r="C243" t="str">
            <v>万晶数字化转型项目</v>
          </cell>
          <cell r="D243" t="str">
            <v>2504132010433</v>
          </cell>
          <cell r="E243">
            <v>433</v>
          </cell>
          <cell r="F243" t="str">
            <v>古镇镇</v>
          </cell>
          <cell r="G243" t="str">
            <v>国家/省</v>
          </cell>
        </row>
        <row r="243">
          <cell r="I243" t="str">
            <v>中山黑湖网络科技有限公司</v>
          </cell>
          <cell r="J243" t="str">
            <v>2025年第三批</v>
          </cell>
          <cell r="K243">
            <v>0.28</v>
          </cell>
          <cell r="L243">
            <v>0.056</v>
          </cell>
          <cell r="M243">
            <v>0.224</v>
          </cell>
        </row>
        <row r="244">
          <cell r="B244" t="str">
            <v>中山市松伟照明电器有限公司</v>
          </cell>
          <cell r="C244" t="str">
            <v>松伟高端灯饰研发制造生产基地数字化、智能化改造项目</v>
          </cell>
          <cell r="D244" t="str">
            <v>2412132010163</v>
          </cell>
          <cell r="E244">
            <v>163</v>
          </cell>
          <cell r="F244" t="str">
            <v>古镇镇</v>
          </cell>
          <cell r="G244" t="str">
            <v>国家/省</v>
          </cell>
          <cell r="H244" t="str">
            <v>二级</v>
          </cell>
          <cell r="I244" t="str">
            <v>中山市古镇灯饰文化传播有限公司</v>
          </cell>
          <cell r="J244" t="str">
            <v>2025年第三批</v>
          </cell>
          <cell r="K244">
            <v>11.09</v>
          </cell>
          <cell r="L244">
            <v>2.218</v>
          </cell>
          <cell r="M244">
            <v>8.872</v>
          </cell>
        </row>
        <row r="244">
          <cell r="Q244" t="str">
            <v>2026年第三批</v>
          </cell>
          <cell r="R244">
            <v>16.64</v>
          </cell>
          <cell r="S244">
            <v>8.874</v>
          </cell>
          <cell r="T244">
            <v>7.766</v>
          </cell>
        </row>
        <row r="245">
          <cell r="B245" t="str">
            <v>广东天基光电有限公司</v>
          </cell>
          <cell r="C245" t="str">
            <v>MES生产管理系统应用项目</v>
          </cell>
          <cell r="D245" t="str">
            <v>2412132110145</v>
          </cell>
          <cell r="E245">
            <v>145</v>
          </cell>
          <cell r="F245" t="str">
            <v>古镇镇</v>
          </cell>
          <cell r="G245" t="str">
            <v>国家/省</v>
          </cell>
          <cell r="H245" t="str">
            <v>三级</v>
          </cell>
          <cell r="I245" t="str">
            <v>中山市古镇灯饰文化传播有限公司</v>
          </cell>
          <cell r="J245" t="str">
            <v>2025年第三批</v>
          </cell>
          <cell r="K245">
            <v>21.23</v>
          </cell>
          <cell r="L245">
            <v>4.246</v>
          </cell>
          <cell r="M245">
            <v>16.984</v>
          </cell>
        </row>
        <row r="245">
          <cell r="Q245" t="str">
            <v>2026年第一批</v>
          </cell>
          <cell r="R245">
            <v>33.62</v>
          </cell>
          <cell r="S245">
            <v>17.694</v>
          </cell>
          <cell r="T245">
            <v>15.926</v>
          </cell>
        </row>
        <row r="246">
          <cell r="B246" t="str">
            <v>广东鑫光智能系统有限公司</v>
          </cell>
          <cell r="C246" t="str">
            <v>财务资源管理软件[简称_FRM]V1.0</v>
          </cell>
          <cell r="D246" t="str">
            <v>2506229910494</v>
          </cell>
          <cell r="E246">
            <v>494</v>
          </cell>
          <cell r="F246" t="str">
            <v>坦洲镇</v>
          </cell>
          <cell r="G246" t="str">
            <v>国家/省</v>
          </cell>
          <cell r="H246" t="str">
            <v>二级</v>
          </cell>
          <cell r="I246" t="str">
            <v>中山市铧禧电子科技有限公司</v>
          </cell>
          <cell r="J246" t="str">
            <v>2025年第三批</v>
          </cell>
          <cell r="K246">
            <v>11.5</v>
          </cell>
        </row>
        <row r="246">
          <cell r="M246">
            <v>11.5</v>
          </cell>
        </row>
        <row r="246">
          <cell r="Q246" t="str">
            <v>2025年第七批</v>
          </cell>
          <cell r="R246">
            <v>17.26</v>
          </cell>
          <cell r="S246">
            <v>11.504</v>
          </cell>
          <cell r="T246">
            <v>5.756</v>
          </cell>
          <cell r="U246">
            <v>0</v>
          </cell>
        </row>
        <row r="247">
          <cell r="B247" t="str">
            <v>中山市科力高自动化设备有限公司</v>
          </cell>
          <cell r="C247" t="str">
            <v>中山市中小企业数字化转型家电行业企业数字化改造项目-透明工厂-非标管家</v>
          </cell>
          <cell r="D247" t="str">
            <v>2508011110555</v>
          </cell>
          <cell r="E247">
            <v>555</v>
          </cell>
          <cell r="F247" t="str">
            <v>火炬开发区</v>
          </cell>
          <cell r="G247" t="str">
            <v>国家/省</v>
          </cell>
          <cell r="H247" t="str">
            <v>二级</v>
          </cell>
          <cell r="I247" t="str">
            <v>广东惠利普智能科技股份有限公司</v>
          </cell>
          <cell r="J247" t="str">
            <v>2025年第三批</v>
          </cell>
          <cell r="K247">
            <v>11.68</v>
          </cell>
          <cell r="L247">
            <v>2.336</v>
          </cell>
          <cell r="M247">
            <v>9.344</v>
          </cell>
        </row>
        <row r="247">
          <cell r="Q247" t="str">
            <v>2025年第六批</v>
          </cell>
          <cell r="R247">
            <v>17.52</v>
          </cell>
          <cell r="S247">
            <v>9.344</v>
          </cell>
          <cell r="T247">
            <v>8.176</v>
          </cell>
        </row>
        <row r="248">
          <cell r="B248" t="str">
            <v>中山市百纳电子科技有限公司</v>
          </cell>
          <cell r="C248" t="str">
            <v>百纳数字化项目</v>
          </cell>
          <cell r="D248" t="str">
            <v>2506011110472</v>
          </cell>
          <cell r="E248">
            <v>472</v>
          </cell>
          <cell r="F248" t="str">
            <v>火炬开发区</v>
          </cell>
          <cell r="G248" t="str">
            <v>国家/省</v>
          </cell>
        </row>
        <row r="248">
          <cell r="I248" t="str">
            <v>广东惠利普智能科技股份有限公司</v>
          </cell>
          <cell r="J248" t="str">
            <v>2025年第三批</v>
          </cell>
          <cell r="K248">
            <v>2.82</v>
          </cell>
          <cell r="L248">
            <v>0.564</v>
          </cell>
          <cell r="M248">
            <v>2.256</v>
          </cell>
          <cell r="N248">
            <v>4.23</v>
          </cell>
          <cell r="O248">
            <v>0</v>
          </cell>
          <cell r="P248">
            <v>4.23</v>
          </cell>
        </row>
        <row r="249">
          <cell r="B249" t="str">
            <v>中山市飞科光学科技有限公司</v>
          </cell>
          <cell r="C249" t="str">
            <v>ERP改造项目</v>
          </cell>
          <cell r="D249" t="str">
            <v>2506011110497</v>
          </cell>
          <cell r="E249">
            <v>497</v>
          </cell>
          <cell r="F249" t="str">
            <v>火炬开发区</v>
          </cell>
          <cell r="G249" t="str">
            <v>国家/省</v>
          </cell>
        </row>
        <row r="249">
          <cell r="I249" t="str">
            <v>广东知业科技有限公司</v>
          </cell>
          <cell r="J249" t="str">
            <v>2025年第三批</v>
          </cell>
          <cell r="K249">
            <v>11.88</v>
          </cell>
          <cell r="L249">
            <v>2.376</v>
          </cell>
          <cell r="M249">
            <v>9.504</v>
          </cell>
          <cell r="N249">
            <v>17.82</v>
          </cell>
          <cell r="O249">
            <v>0</v>
          </cell>
          <cell r="P249">
            <v>17.82</v>
          </cell>
        </row>
        <row r="250">
          <cell r="B250" t="str">
            <v>中山市和美电器燃具有限公司</v>
          </cell>
          <cell r="C250" t="str">
            <v>和美电器携客云供应链协同平台</v>
          </cell>
          <cell r="D250" t="str">
            <v>2412101010166</v>
          </cell>
          <cell r="E250">
            <v>166</v>
          </cell>
          <cell r="F250" t="str">
            <v>东凤镇</v>
          </cell>
          <cell r="G250" t="str">
            <v>省</v>
          </cell>
          <cell r="H250" t="str">
            <v>二级</v>
          </cell>
          <cell r="I250" t="str">
            <v>中山市铧禧电子科技有限公司</v>
          </cell>
        </row>
        <row r="250">
          <cell r="Q250" t="str">
            <v>2025年第一批</v>
          </cell>
          <cell r="R250">
            <v>1.74</v>
          </cell>
        </row>
        <row r="250">
          <cell r="T250">
            <v>1.044</v>
          </cell>
          <cell r="U250">
            <v>0.696</v>
          </cell>
        </row>
        <row r="251">
          <cell r="B251" t="str">
            <v>广东英为拓科技有限公司</v>
          </cell>
          <cell r="C251" t="str">
            <v>广东英为拓U9软件及实施项目</v>
          </cell>
          <cell r="D251" t="str">
            <v>2412181010135</v>
          </cell>
          <cell r="E251">
            <v>135</v>
          </cell>
          <cell r="F251" t="str">
            <v>三角镇</v>
          </cell>
          <cell r="G251" t="str">
            <v>省</v>
          </cell>
          <cell r="H251" t="str">
            <v>二级</v>
          </cell>
          <cell r="I251" t="str">
            <v>中山市铧禧电子科技有限公司</v>
          </cell>
        </row>
        <row r="251">
          <cell r="Q251" t="str">
            <v>2025年第一批</v>
          </cell>
          <cell r="R251">
            <v>17.4</v>
          </cell>
        </row>
        <row r="251">
          <cell r="T251">
            <v>10.44</v>
          </cell>
          <cell r="U251">
            <v>6.96</v>
          </cell>
        </row>
        <row r="252">
          <cell r="B252" t="str">
            <v>中山市爱美泰电器有限公司</v>
          </cell>
          <cell r="C252" t="str">
            <v>中山市爱美泰电器有限公司数字化（PLM/ERP/MES）项目</v>
          </cell>
          <cell r="D252" t="str">
            <v>2410151010019</v>
          </cell>
          <cell r="E252">
            <v>19</v>
          </cell>
          <cell r="F252" t="str">
            <v>黄圃镇</v>
          </cell>
          <cell r="G252" t="str">
            <v>省</v>
          </cell>
          <cell r="H252" t="str">
            <v>三级</v>
          </cell>
          <cell r="I252" t="str">
            <v>中山市铧禧电子科技有限公司</v>
          </cell>
        </row>
        <row r="252">
          <cell r="Q252" t="str">
            <v>2025年第一批</v>
          </cell>
          <cell r="R252">
            <v>34.4</v>
          </cell>
        </row>
        <row r="252">
          <cell r="T252">
            <v>20.64</v>
          </cell>
          <cell r="U252">
            <v>13.76</v>
          </cell>
        </row>
        <row r="253">
          <cell r="B253" t="str">
            <v>中山市展成硅橡胶制品有限公司</v>
          </cell>
          <cell r="C253" t="str">
            <v>展成硅橡胶MES智能系统数字化转型服务项目</v>
          </cell>
          <cell r="D253" t="str">
            <v>2410161110037</v>
          </cell>
          <cell r="E253">
            <v>37</v>
          </cell>
          <cell r="F253" t="str">
            <v>小榄镇</v>
          </cell>
          <cell r="G253" t="str">
            <v>省</v>
          </cell>
          <cell r="H253" t="str">
            <v>二级</v>
          </cell>
          <cell r="I253" t="str">
            <v>广东惠利普智能科技股份有限公司</v>
          </cell>
        </row>
        <row r="253">
          <cell r="Q253" t="str">
            <v>2025年第一批</v>
          </cell>
          <cell r="R253">
            <v>4.24</v>
          </cell>
        </row>
        <row r="253">
          <cell r="T253">
            <v>2.544</v>
          </cell>
          <cell r="U253">
            <v>1.696</v>
          </cell>
        </row>
        <row r="254">
          <cell r="B254" t="str">
            <v>广东美尼亚科技有限公司</v>
          </cell>
          <cell r="C254" t="str">
            <v>美尼亚智能酒柜研发制造数字化升级改造项目</v>
          </cell>
          <cell r="D254" t="str">
            <v>2411101010058</v>
          </cell>
          <cell r="E254">
            <v>58</v>
          </cell>
          <cell r="F254" t="str">
            <v>东凤镇</v>
          </cell>
          <cell r="G254" t="str">
            <v>省</v>
          </cell>
          <cell r="H254" t="str">
            <v>三级</v>
          </cell>
          <cell r="I254" t="str">
            <v>中山市铧禧电子科技有限公司</v>
          </cell>
        </row>
        <row r="254">
          <cell r="Q254" t="str">
            <v>2025年第一批</v>
          </cell>
          <cell r="R254">
            <v>36.67</v>
          </cell>
        </row>
        <row r="254">
          <cell r="T254">
            <v>22.002</v>
          </cell>
          <cell r="U254">
            <v>14.668</v>
          </cell>
        </row>
        <row r="255">
          <cell r="B255" t="str">
            <v>中山市艾尔之光照明科技有限公司</v>
          </cell>
          <cell r="C255" t="str">
            <v>MES系统应用项目</v>
          </cell>
          <cell r="D255" t="str">
            <v>2412142010249</v>
          </cell>
          <cell r="E255">
            <v>249</v>
          </cell>
          <cell r="F255" t="str">
            <v>横栏镇</v>
          </cell>
          <cell r="G255" t="str">
            <v>国家/省</v>
          </cell>
          <cell r="H255" t="str">
            <v>二级</v>
          </cell>
          <cell r="I255" t="str">
            <v>中山市古镇灯饰文化传播有限公司</v>
          </cell>
        </row>
        <row r="255">
          <cell r="Q255" t="str">
            <v>2025年第一批</v>
          </cell>
          <cell r="R255">
            <v>6.59</v>
          </cell>
          <cell r="S255">
            <v>2.636</v>
          </cell>
          <cell r="T255">
            <v>3.954</v>
          </cell>
        </row>
        <row r="256">
          <cell r="B256" t="str">
            <v>中山市巨达来灯饰有限公司</v>
          </cell>
          <cell r="C256" t="str">
            <v>巨达来ERP系统数字化转型</v>
          </cell>
          <cell r="D256" t="str">
            <v>2411142010092</v>
          </cell>
          <cell r="E256">
            <v>92</v>
          </cell>
          <cell r="F256" t="str">
            <v>横栏镇</v>
          </cell>
          <cell r="G256" t="str">
            <v>省</v>
          </cell>
          <cell r="H256" t="str">
            <v>二级</v>
          </cell>
          <cell r="I256" t="str">
            <v>中山泽东照明有限公司</v>
          </cell>
        </row>
        <row r="256">
          <cell r="Q256" t="str">
            <v>2025年第一批</v>
          </cell>
          <cell r="R256">
            <v>10.21</v>
          </cell>
        </row>
        <row r="256">
          <cell r="T256">
            <v>6.126</v>
          </cell>
          <cell r="U256">
            <v>4.084</v>
          </cell>
        </row>
        <row r="257">
          <cell r="B257" t="str">
            <v>中山市沃联灯饰有限公司</v>
          </cell>
          <cell r="C257" t="str">
            <v>中山市沃联灯饰有限公司ERP/MES/WMS/SRM系统数字化管理项目</v>
          </cell>
          <cell r="D257" t="str">
            <v>2410132010026</v>
          </cell>
          <cell r="E257">
            <v>26</v>
          </cell>
          <cell r="F257" t="str">
            <v>古镇镇</v>
          </cell>
          <cell r="G257" t="str">
            <v>省</v>
          </cell>
          <cell r="H257" t="str">
            <v>二级</v>
          </cell>
          <cell r="I257" t="str">
            <v>中山市古镇灯饰文化传播有限公司</v>
          </cell>
        </row>
        <row r="257">
          <cell r="Q257" t="str">
            <v>2025年第一批</v>
          </cell>
          <cell r="R257">
            <v>8.4</v>
          </cell>
        </row>
        <row r="257">
          <cell r="T257">
            <v>5.04</v>
          </cell>
          <cell r="U257">
            <v>3.36</v>
          </cell>
        </row>
        <row r="258">
          <cell r="B258" t="str">
            <v>中山泰腾照明有限公司</v>
          </cell>
          <cell r="C258" t="str">
            <v>泰腾照明帆软 BI数字化转型服务项目</v>
          </cell>
          <cell r="D258" t="str">
            <v>2503162010325</v>
          </cell>
          <cell r="E258">
            <v>325</v>
          </cell>
          <cell r="F258" t="str">
            <v>小榄镇</v>
          </cell>
          <cell r="G258" t="str">
            <v>省</v>
          </cell>
          <cell r="H258" t="str">
            <v>二级</v>
          </cell>
          <cell r="I258" t="str">
            <v>中山市古镇灯饰文化传播有限公司</v>
          </cell>
        </row>
        <row r="258">
          <cell r="Q258" t="str">
            <v>2025年第二批</v>
          </cell>
          <cell r="R258">
            <v>20.1</v>
          </cell>
        </row>
        <row r="258">
          <cell r="T258">
            <v>12.06</v>
          </cell>
          <cell r="U258">
            <v>8.04</v>
          </cell>
        </row>
        <row r="259">
          <cell r="B259" t="str">
            <v>中山市健威五金电器有限公司</v>
          </cell>
          <cell r="C259" t="str">
            <v>健威数字化转型项目</v>
          </cell>
          <cell r="D259" t="str">
            <v>2504071010423</v>
          </cell>
          <cell r="E259">
            <v>423</v>
          </cell>
          <cell r="F259" t="str">
            <v>五桂山街道</v>
          </cell>
          <cell r="G259" t="str">
            <v>省</v>
          </cell>
          <cell r="H259" t="str">
            <v>二级</v>
          </cell>
          <cell r="I259" t="str">
            <v>中山市古镇灯饰文化传播有限公司</v>
          </cell>
        </row>
        <row r="259">
          <cell r="Q259" t="str">
            <v>2025年第三批</v>
          </cell>
          <cell r="R259">
            <v>15.8</v>
          </cell>
        </row>
        <row r="259">
          <cell r="T259">
            <v>9.48</v>
          </cell>
          <cell r="U259">
            <v>6.32</v>
          </cell>
        </row>
        <row r="260">
          <cell r="B260" t="str">
            <v>中山市益佳电器有限公司</v>
          </cell>
          <cell r="C260" t="str">
            <v>MES系统应用项目</v>
          </cell>
          <cell r="D260" t="str">
            <v>2412151010125</v>
          </cell>
          <cell r="E260">
            <v>125</v>
          </cell>
          <cell r="F260" t="str">
            <v>黄圃镇</v>
          </cell>
          <cell r="G260" t="str">
            <v>省</v>
          </cell>
          <cell r="H260" t="str">
            <v>二级</v>
          </cell>
          <cell r="I260" t="str">
            <v>中山市古镇灯饰文化传播有限公司</v>
          </cell>
        </row>
        <row r="260">
          <cell r="Q260" t="str">
            <v>2025年第三批</v>
          </cell>
          <cell r="R260">
            <v>13.41</v>
          </cell>
        </row>
        <row r="260">
          <cell r="T260">
            <v>8.046</v>
          </cell>
          <cell r="U260">
            <v>5.364</v>
          </cell>
        </row>
        <row r="261">
          <cell r="B261" t="str">
            <v>中山市中千智享电器科技有限公司</v>
          </cell>
          <cell r="C261" t="str">
            <v>中千智享小工单+1688超级工厂</v>
          </cell>
          <cell r="D261" t="str">
            <v>2501102010298</v>
          </cell>
          <cell r="E261">
            <v>298</v>
          </cell>
          <cell r="F261" t="str">
            <v>东凤镇</v>
          </cell>
          <cell r="G261" t="str">
            <v>省</v>
          </cell>
          <cell r="H261" t="str">
            <v>二级</v>
          </cell>
          <cell r="I261" t="str">
            <v>中山市古镇灯饰文化传播有限公司</v>
          </cell>
        </row>
        <row r="261">
          <cell r="Q261" t="str">
            <v>2025年第三批</v>
          </cell>
          <cell r="R261">
            <v>9.02</v>
          </cell>
        </row>
        <row r="261">
          <cell r="T261">
            <v>5.412</v>
          </cell>
          <cell r="U261">
            <v>3.608</v>
          </cell>
        </row>
        <row r="262">
          <cell r="B262" t="str">
            <v>中山市央果电子科技有限公司</v>
          </cell>
          <cell r="C262" t="str">
            <v>研产供销数智化管理提升项目</v>
          </cell>
          <cell r="D262" t="str">
            <v>2503161110393</v>
          </cell>
          <cell r="E262">
            <v>393</v>
          </cell>
          <cell r="F262" t="str">
            <v>小榄镇</v>
          </cell>
          <cell r="G262" t="str">
            <v>省</v>
          </cell>
          <cell r="H262" t="str">
            <v>二级</v>
          </cell>
          <cell r="I262" t="str">
            <v>中山市铧禧电子科技有限公司</v>
          </cell>
        </row>
        <row r="262">
          <cell r="Q262" t="str">
            <v>2025年第四批</v>
          </cell>
          <cell r="R262">
            <v>27.56</v>
          </cell>
        </row>
        <row r="262">
          <cell r="T262">
            <v>16.536</v>
          </cell>
          <cell r="U262">
            <v>11.024</v>
          </cell>
        </row>
        <row r="263">
          <cell r="B263" t="str">
            <v>广东派特电气科技有限公司</v>
          </cell>
          <cell r="C263" t="str">
            <v>ERP及协同办公OA系统升级改造项目</v>
          </cell>
          <cell r="D263" t="str">
            <v>2504171010437</v>
          </cell>
          <cell r="E263">
            <v>437</v>
          </cell>
          <cell r="F263" t="str">
            <v>南头镇</v>
          </cell>
          <cell r="G263" t="str">
            <v>国家/省</v>
          </cell>
          <cell r="H263" t="str">
            <v>二级</v>
          </cell>
          <cell r="I263" t="str">
            <v>中山市铧禧电子科技有限公司</v>
          </cell>
        </row>
        <row r="263">
          <cell r="Q263" t="str">
            <v>2025年第五批</v>
          </cell>
          <cell r="R263">
            <v>13.56</v>
          </cell>
          <cell r="S263">
            <v>5.424</v>
          </cell>
          <cell r="T263">
            <v>8.136</v>
          </cell>
        </row>
        <row r="264">
          <cell r="B264" t="str">
            <v>中山市亨邦照明有限公司</v>
          </cell>
          <cell r="C264" t="str">
            <v>MES 系统应用项目</v>
          </cell>
          <cell r="D264" t="str">
            <v>2410132010025</v>
          </cell>
          <cell r="E264">
            <v>25</v>
          </cell>
          <cell r="F264" t="str">
            <v>古镇镇</v>
          </cell>
          <cell r="G264" t="str">
            <v>省</v>
          </cell>
          <cell r="H264" t="str">
            <v>二级</v>
          </cell>
          <cell r="I264" t="str">
            <v>中山市古镇灯饰文化传播有限公司</v>
          </cell>
        </row>
        <row r="264">
          <cell r="Q264" t="str">
            <v>2025年第五批</v>
          </cell>
          <cell r="R264">
            <v>0.71</v>
          </cell>
        </row>
        <row r="264">
          <cell r="T264">
            <v>0.426</v>
          </cell>
          <cell r="U264">
            <v>0.284</v>
          </cell>
        </row>
        <row r="265">
          <cell r="B265" t="str">
            <v>中山市和科智能家居有限公司</v>
          </cell>
          <cell r="C265" t="str">
            <v>和科智能数字化转型项目</v>
          </cell>
          <cell r="D265" t="str">
            <v>2501021000301</v>
          </cell>
          <cell r="E265" t="str">
            <v>301</v>
          </cell>
          <cell r="F265" t="str">
            <v>翠亨新区</v>
          </cell>
          <cell r="G265" t="str">
            <v>省</v>
          </cell>
          <cell r="H265" t="str">
            <v>二级</v>
          </cell>
          <cell r="I265" t="str">
            <v>中山黑湖网络科技有限公司</v>
          </cell>
        </row>
        <row r="265">
          <cell r="Q265" t="str">
            <v>2025年第六批</v>
          </cell>
          <cell r="R265">
            <v>7.09</v>
          </cell>
        </row>
        <row r="265">
          <cell r="T265">
            <v>4.254</v>
          </cell>
          <cell r="U265">
            <v>2.836</v>
          </cell>
        </row>
        <row r="266">
          <cell r="B266" t="str">
            <v>中山市壹度集成厨卫电器有限公司</v>
          </cell>
          <cell r="C266" t="str">
            <v>壹度质量数字化转型项目</v>
          </cell>
          <cell r="D266" t="str">
            <v>2412151010221</v>
          </cell>
          <cell r="E266" t="str">
            <v>221</v>
          </cell>
          <cell r="F266" t="str">
            <v>黄圃镇</v>
          </cell>
          <cell r="G266" t="str">
            <v>省</v>
          </cell>
          <cell r="H266" t="str">
            <v>二级</v>
          </cell>
          <cell r="I266" t="str">
            <v>中山市铧禧电子科技有限公司</v>
          </cell>
        </row>
        <row r="266">
          <cell r="Q266" t="str">
            <v>2025年第六批</v>
          </cell>
          <cell r="R266">
            <v>30</v>
          </cell>
        </row>
        <row r="266">
          <cell r="T266">
            <v>18</v>
          </cell>
          <cell r="U266">
            <v>12</v>
          </cell>
        </row>
        <row r="267">
          <cell r="B267" t="str">
            <v>中山市卫氏燃具电器有限公司</v>
          </cell>
          <cell r="C267" t="str">
            <v>卫氏燃具电器数字化智能化转型项目</v>
          </cell>
          <cell r="D267" t="str">
            <v>2411151010102</v>
          </cell>
          <cell r="E267" t="str">
            <v>102</v>
          </cell>
          <cell r="F267" t="str">
            <v>黄圃镇</v>
          </cell>
          <cell r="G267" t="str">
            <v>国家/省</v>
          </cell>
          <cell r="H267" t="str">
            <v>二级</v>
          </cell>
          <cell r="I267" t="str">
            <v>中山市铧禧电子科技有限公司</v>
          </cell>
        </row>
        <row r="267">
          <cell r="Q267" t="str">
            <v>2025年第六批</v>
          </cell>
          <cell r="R267">
            <v>14.15</v>
          </cell>
          <cell r="S267">
            <v>5.66</v>
          </cell>
          <cell r="T267">
            <v>8.49</v>
          </cell>
        </row>
        <row r="268">
          <cell r="B268" t="str">
            <v>广东创意电器有限公司</v>
          </cell>
          <cell r="C268" t="str">
            <v>广东创意电器有限公司数字化转型服务项目</v>
          </cell>
          <cell r="D268" t="str">
            <v>2503151000391</v>
          </cell>
          <cell r="E268" t="str">
            <v>391</v>
          </cell>
          <cell r="F268" t="str">
            <v>黄圃镇</v>
          </cell>
          <cell r="G268" t="str">
            <v>国家/省</v>
          </cell>
          <cell r="H268" t="str">
            <v>二级</v>
          </cell>
          <cell r="I268" t="str">
            <v>中山市铧禧电子科技有限公司</v>
          </cell>
        </row>
        <row r="268">
          <cell r="Q268" t="str">
            <v>2025年第六批</v>
          </cell>
          <cell r="R268">
            <v>16.79</v>
          </cell>
          <cell r="S268">
            <v>6.716</v>
          </cell>
          <cell r="T268">
            <v>10.074</v>
          </cell>
        </row>
        <row r="269">
          <cell r="B269" t="str">
            <v>中山市三乐电子有限公司</v>
          </cell>
          <cell r="C269" t="str">
            <v>中山市三乐电子有限公司数字化转型服务项目</v>
          </cell>
          <cell r="D269" t="str">
            <v>2504021010418</v>
          </cell>
          <cell r="E269" t="str">
            <v>418</v>
          </cell>
          <cell r="F269" t="str">
            <v>翠亨新区</v>
          </cell>
          <cell r="G269" t="str">
            <v>国家试点,省试点</v>
          </cell>
        </row>
        <row r="269">
          <cell r="N269">
            <v>20.02</v>
          </cell>
          <cell r="O269">
            <v>0</v>
          </cell>
          <cell r="P269">
            <v>20.02</v>
          </cell>
        </row>
        <row r="270">
          <cell r="B270" t="str">
            <v>中山市三礼电子有限公司</v>
          </cell>
          <cell r="C270" t="str">
            <v>中山市三礼电子有限公司数字化转型服务项目</v>
          </cell>
          <cell r="D270" t="str">
            <v>2411021110053</v>
          </cell>
          <cell r="E270" t="str">
            <v>053</v>
          </cell>
          <cell r="F270" t="str">
            <v>翠亨新区</v>
          </cell>
          <cell r="G270" t="str">
            <v>国家试点,省试点</v>
          </cell>
        </row>
        <row r="270">
          <cell r="N270">
            <v>50</v>
          </cell>
          <cell r="O270">
            <v>0</v>
          </cell>
          <cell r="P270">
            <v>50</v>
          </cell>
        </row>
        <row r="271">
          <cell r="B271" t="str">
            <v>旭能达电气科技（中山）有限公司</v>
          </cell>
          <cell r="C271" t="str">
            <v>旭能达电气科技（中山）制造运营平台项目</v>
          </cell>
          <cell r="D271" t="str">
            <v>2503021110397</v>
          </cell>
          <cell r="E271" t="str">
            <v>397</v>
          </cell>
          <cell r="F271" t="str">
            <v>翠亨新区</v>
          </cell>
          <cell r="G271" t="str">
            <v>国家试点,省试点</v>
          </cell>
        </row>
        <row r="271">
          <cell r="N271">
            <v>30</v>
          </cell>
          <cell r="O271">
            <v>0</v>
          </cell>
          <cell r="P271">
            <v>30</v>
          </cell>
        </row>
        <row r="272">
          <cell r="B272" t="str">
            <v>中山市达尔科光学有限公司</v>
          </cell>
          <cell r="C272" t="str">
            <v>ERP/MES系统应用项目</v>
          </cell>
          <cell r="D272" t="str">
            <v>2412022110248</v>
          </cell>
          <cell r="E272" t="str">
            <v>248</v>
          </cell>
          <cell r="F272" t="str">
            <v>翠亨新区</v>
          </cell>
          <cell r="G272" t="str">
            <v>省试点</v>
          </cell>
        </row>
        <row r="272">
          <cell r="N272">
            <v>5.18</v>
          </cell>
          <cell r="O272">
            <v>0</v>
          </cell>
          <cell r="P272">
            <v>5.18</v>
          </cell>
        </row>
        <row r="273">
          <cell r="B273" t="str">
            <v>中山市万东电子科技有限公司</v>
          </cell>
          <cell r="C273" t="str">
            <v>中山万东电子数字化改造项目</v>
          </cell>
          <cell r="D273" t="str">
            <v>2503091110390</v>
          </cell>
          <cell r="E273" t="str">
            <v>390</v>
          </cell>
          <cell r="F273" t="str">
            <v>大涌镇</v>
          </cell>
          <cell r="G273" t="str">
            <v>国家试点,省试点</v>
          </cell>
        </row>
        <row r="273">
          <cell r="N273">
            <v>23.63</v>
          </cell>
          <cell r="O273">
            <v>0</v>
          </cell>
          <cell r="P273">
            <v>23.63</v>
          </cell>
        </row>
        <row r="274">
          <cell r="B274" t="str">
            <v>中山市达芬奇电器有限公司</v>
          </cell>
          <cell r="C274" t="str">
            <v>达芬奇数字化改造项目</v>
          </cell>
          <cell r="D274" t="str">
            <v>2511101010682</v>
          </cell>
          <cell r="E274" t="str">
            <v>682</v>
          </cell>
          <cell r="F274" t="str">
            <v>东凤镇</v>
          </cell>
          <cell r="G274" t="str">
            <v>国家试点</v>
          </cell>
        </row>
        <row r="274">
          <cell r="N274">
            <v>30</v>
          </cell>
          <cell r="O274">
            <v>30</v>
          </cell>
          <cell r="P274">
            <v>0</v>
          </cell>
        </row>
        <row r="275">
          <cell r="B275" t="str">
            <v>中山市善融科技有限公司</v>
          </cell>
          <cell r="C275" t="str">
            <v>数字化出海全案</v>
          </cell>
          <cell r="D275" t="str">
            <v>2507101000528</v>
          </cell>
          <cell r="E275" t="str">
            <v>528</v>
          </cell>
          <cell r="F275" t="str">
            <v>东凤镇</v>
          </cell>
          <cell r="G275" t="str">
            <v>国家试点,省试点</v>
          </cell>
        </row>
        <row r="275">
          <cell r="N275">
            <v>21.22</v>
          </cell>
          <cell r="O275">
            <v>0</v>
          </cell>
          <cell r="P275">
            <v>21.22</v>
          </cell>
        </row>
        <row r="276">
          <cell r="B276" t="str">
            <v>中山市开普电器有限公司</v>
          </cell>
          <cell r="C276" t="str">
            <v>开普电器漏电保护器数智化系统升级改造项目</v>
          </cell>
          <cell r="D276" t="str">
            <v>2412101110239</v>
          </cell>
          <cell r="E276" t="str">
            <v>239</v>
          </cell>
          <cell r="F276" t="str">
            <v>东凤镇</v>
          </cell>
          <cell r="G276" t="str">
            <v>国家试点,省试点</v>
          </cell>
        </row>
        <row r="276">
          <cell r="N276">
            <v>11.07</v>
          </cell>
          <cell r="O276">
            <v>0</v>
          </cell>
          <cell r="P276">
            <v>11.07</v>
          </cell>
        </row>
        <row r="277">
          <cell r="B277" t="str">
            <v>广东伊莱特生活电器有限公司</v>
          </cell>
          <cell r="C277" t="str">
            <v>广东伊莱特生活电器有限公司数字化转型升级项目</v>
          </cell>
          <cell r="D277" t="str">
            <v>2411101010097</v>
          </cell>
          <cell r="E277" t="str">
            <v>097</v>
          </cell>
          <cell r="F277" t="str">
            <v>东凤镇</v>
          </cell>
          <cell r="G277" t="str">
            <v>国家试点,省试点</v>
          </cell>
        </row>
        <row r="277">
          <cell r="N277">
            <v>11.04</v>
          </cell>
          <cell r="O277">
            <v>0</v>
          </cell>
          <cell r="P277">
            <v>11.04</v>
          </cell>
        </row>
        <row r="278">
          <cell r="B278" t="str">
            <v>中山市奥创通风设备有限公司</v>
          </cell>
          <cell r="C278" t="str">
            <v>通风及空气净化设备增资扩产及数字化技术改造项目</v>
          </cell>
          <cell r="D278" t="str">
            <v>2412101010167</v>
          </cell>
          <cell r="E278" t="str">
            <v>167</v>
          </cell>
          <cell r="F278" t="str">
            <v>东凤镇</v>
          </cell>
          <cell r="G278" t="str">
            <v>国家试点,省试点</v>
          </cell>
        </row>
        <row r="278">
          <cell r="N278">
            <v>30</v>
          </cell>
          <cell r="O278">
            <v>0</v>
          </cell>
          <cell r="P278">
            <v>30</v>
          </cell>
        </row>
        <row r="279">
          <cell r="B279" t="str">
            <v>广东汇莱德热能有限公司</v>
          </cell>
          <cell r="C279" t="str">
            <v>汇莱德热能数字化转型项目</v>
          </cell>
          <cell r="D279" t="str">
            <v>2506101100499</v>
          </cell>
          <cell r="E279" t="str">
            <v>499</v>
          </cell>
          <cell r="F279" t="str">
            <v>东凤镇</v>
          </cell>
          <cell r="G279" t="str">
            <v>国家试点,省试点</v>
          </cell>
        </row>
        <row r="279">
          <cell r="N279">
            <v>1.77</v>
          </cell>
          <cell r="O279">
            <v>0</v>
          </cell>
          <cell r="P279">
            <v>1.77</v>
          </cell>
        </row>
        <row r="280">
          <cell r="B280" t="str">
            <v>中山市新感觉玻璃有限公司</v>
          </cell>
          <cell r="C280" t="str">
            <v>新感觉数字化转型应用项目</v>
          </cell>
          <cell r="D280" t="str">
            <v>2504121010430</v>
          </cell>
          <cell r="E280" t="str">
            <v>430</v>
          </cell>
          <cell r="F280" t="str">
            <v>港口镇</v>
          </cell>
          <cell r="G280" t="str">
            <v>国家试点,省试点</v>
          </cell>
        </row>
        <row r="280">
          <cell r="N280">
            <v>4.63</v>
          </cell>
          <cell r="O280">
            <v>0</v>
          </cell>
          <cell r="P280">
            <v>4.63</v>
          </cell>
        </row>
        <row r="281">
          <cell r="B281" t="str">
            <v>中山市正东新材有限公司</v>
          </cell>
          <cell r="C281" t="str">
            <v>正东新材数字化改造项目</v>
          </cell>
          <cell r="D281" t="str">
            <v>2510129910639</v>
          </cell>
          <cell r="E281" t="str">
            <v>639</v>
          </cell>
          <cell r="F281" t="str">
            <v>港口镇</v>
          </cell>
          <cell r="G281" t="str">
            <v>国家试点,省试点</v>
          </cell>
        </row>
        <row r="281">
          <cell r="N281">
            <v>30</v>
          </cell>
          <cell r="O281">
            <v>0</v>
          </cell>
          <cell r="P281">
            <v>30</v>
          </cell>
        </row>
        <row r="282">
          <cell r="B282" t="str">
            <v>广东兴君灯饰科技有限公司</v>
          </cell>
          <cell r="C282" t="str">
            <v>广东兴君灯饰有限公司数字化改造项目</v>
          </cell>
          <cell r="D282" t="str">
            <v>2501132000295</v>
          </cell>
          <cell r="E282" t="str">
            <v>295</v>
          </cell>
          <cell r="F282" t="str">
            <v>古镇镇</v>
          </cell>
          <cell r="G282" t="str">
            <v>省试点</v>
          </cell>
        </row>
        <row r="282">
          <cell r="N282">
            <v>5.74</v>
          </cell>
          <cell r="O282">
            <v>0</v>
          </cell>
          <cell r="P282">
            <v>5.74</v>
          </cell>
        </row>
        <row r="283">
          <cell r="B283" t="str">
            <v>广东鸿雁照明科技有限公司</v>
          </cell>
          <cell r="C283" t="str">
            <v>广东鸿雁数字化转型改造项目</v>
          </cell>
          <cell r="D283" t="str">
            <v>2412132010181</v>
          </cell>
          <cell r="E283" t="str">
            <v>181</v>
          </cell>
          <cell r="F283" t="str">
            <v>古镇镇</v>
          </cell>
          <cell r="G283" t="str">
            <v>国家试点</v>
          </cell>
        </row>
        <row r="283">
          <cell r="N283">
            <v>14.15</v>
          </cell>
          <cell r="O283">
            <v>14.15</v>
          </cell>
          <cell r="P283">
            <v>0</v>
          </cell>
        </row>
        <row r="284">
          <cell r="B284" t="str">
            <v>广东省联球景观照明工程有限公司</v>
          </cell>
          <cell r="C284" t="str">
            <v>中山市中小企业数字化转型城市试点数字化改造项目</v>
          </cell>
          <cell r="D284" t="str">
            <v>2409132010002</v>
          </cell>
          <cell r="E284" t="str">
            <v>002</v>
          </cell>
          <cell r="F284" t="str">
            <v>古镇镇</v>
          </cell>
          <cell r="G284" t="str">
            <v>国家试点,省试点</v>
          </cell>
        </row>
        <row r="284">
          <cell r="N284">
            <v>31.44</v>
          </cell>
          <cell r="O284">
            <v>0</v>
          </cell>
          <cell r="P284">
            <v>31.44</v>
          </cell>
        </row>
        <row r="285">
          <cell r="B285" t="str">
            <v>中山市帕洛达照明有限公司</v>
          </cell>
          <cell r="C285" t="str">
            <v>2025年中山市中小企业数字化转型城市试点数字化改造项目备案</v>
          </cell>
          <cell r="D285" t="str">
            <v>2504132010431</v>
          </cell>
          <cell r="E285" t="str">
            <v>431</v>
          </cell>
          <cell r="F285" t="str">
            <v>古镇镇</v>
          </cell>
          <cell r="G285" t="str">
            <v>国家试点,省试点</v>
          </cell>
        </row>
        <row r="285">
          <cell r="N285">
            <v>12.74</v>
          </cell>
          <cell r="O285">
            <v>0</v>
          </cell>
          <cell r="P285">
            <v>12.74</v>
          </cell>
        </row>
        <row r="286">
          <cell r="B286" t="str">
            <v>中山市华艺照明有限公司</v>
          </cell>
          <cell r="C286" t="str">
            <v>华艺ERP优化</v>
          </cell>
          <cell r="D286" t="str">
            <v>2510132000666</v>
          </cell>
          <cell r="E286" t="str">
            <v>666</v>
          </cell>
          <cell r="F286" t="str">
            <v>古镇镇</v>
          </cell>
          <cell r="G286" t="str">
            <v>国家试点,省试点</v>
          </cell>
        </row>
        <row r="286">
          <cell r="N286">
            <v>18.86</v>
          </cell>
          <cell r="O286">
            <v>0</v>
          </cell>
          <cell r="P286">
            <v>18.86</v>
          </cell>
        </row>
        <row r="287">
          <cell r="B287" t="str">
            <v>中山市十七照明科技有限公司</v>
          </cell>
          <cell r="C287" t="str">
            <v>十七照明2数字化系统应用项目</v>
          </cell>
          <cell r="D287" t="str">
            <v>2412132010162</v>
          </cell>
          <cell r="E287" t="str">
            <v>162</v>
          </cell>
          <cell r="F287" t="str">
            <v>古镇镇</v>
          </cell>
          <cell r="G287" t="str">
            <v>国家试点,省试点</v>
          </cell>
        </row>
        <row r="287">
          <cell r="N287">
            <v>6.33</v>
          </cell>
          <cell r="O287">
            <v>0</v>
          </cell>
          <cell r="P287">
            <v>6.33</v>
          </cell>
        </row>
        <row r="288">
          <cell r="B288" t="str">
            <v>中山宏威电机制造有限公司</v>
          </cell>
          <cell r="C288" t="str">
            <v>宏威电机智能仓储数字化转型服务项目</v>
          </cell>
          <cell r="D288" t="str">
            <v>2507142010523</v>
          </cell>
          <cell r="E288" t="str">
            <v>523</v>
          </cell>
          <cell r="F288" t="str">
            <v>横栏镇</v>
          </cell>
          <cell r="G288" t="str">
            <v>国家试点,省试点</v>
          </cell>
        </row>
        <row r="288">
          <cell r="N288">
            <v>25</v>
          </cell>
          <cell r="O288">
            <v>0</v>
          </cell>
          <cell r="P288">
            <v>25</v>
          </cell>
        </row>
        <row r="289">
          <cell r="B289" t="str">
            <v>广东深力卓科技有限公司</v>
          </cell>
          <cell r="C289" t="str">
            <v>深力卓数字化转型项</v>
          </cell>
          <cell r="D289" t="str">
            <v>2412142110264</v>
          </cell>
          <cell r="E289" t="str">
            <v>264</v>
          </cell>
          <cell r="F289" t="str">
            <v>横栏镇</v>
          </cell>
          <cell r="G289" t="str">
            <v>国家试点,省试点</v>
          </cell>
        </row>
        <row r="289">
          <cell r="N289">
            <v>30</v>
          </cell>
          <cell r="O289">
            <v>0</v>
          </cell>
          <cell r="P289">
            <v>30</v>
          </cell>
        </row>
        <row r="290">
          <cell r="B290" t="str">
            <v>中山市精匠科技有限公司</v>
          </cell>
          <cell r="C290" t="str">
            <v>中山市精匠科技有限公司数字化工厂项目</v>
          </cell>
          <cell r="D290" t="str">
            <v>2504011100408</v>
          </cell>
          <cell r="E290" t="str">
            <v>408</v>
          </cell>
          <cell r="F290" t="str">
            <v>火炬开发区</v>
          </cell>
          <cell r="G290" t="str">
            <v>国家试点,省试点</v>
          </cell>
        </row>
        <row r="290">
          <cell r="N290">
            <v>29.48</v>
          </cell>
          <cell r="O290">
            <v>0</v>
          </cell>
          <cell r="P290">
            <v>29.48</v>
          </cell>
        </row>
        <row r="291">
          <cell r="B291" t="str">
            <v>中山市净海科技有限公司</v>
          </cell>
          <cell r="C291" t="str">
            <v>中山市净海科技有限公司公司数字化工厂项目</v>
          </cell>
          <cell r="D291" t="str">
            <v>2503011100406</v>
          </cell>
          <cell r="E291" t="str">
            <v>406</v>
          </cell>
          <cell r="F291" t="str">
            <v>火炬开发区</v>
          </cell>
          <cell r="G291" t="str">
            <v>国家试点,省试点</v>
          </cell>
        </row>
        <row r="291">
          <cell r="N291">
            <v>25.61</v>
          </cell>
          <cell r="O291">
            <v>0</v>
          </cell>
          <cell r="P291">
            <v>25.61</v>
          </cell>
        </row>
        <row r="292">
          <cell r="B292" t="str">
            <v>广东维尔晶电声设备有限公司</v>
          </cell>
          <cell r="C292" t="str">
            <v>IMS智能制造系统</v>
          </cell>
          <cell r="D292" t="str">
            <v>2507011010511</v>
          </cell>
          <cell r="E292" t="str">
            <v>511</v>
          </cell>
          <cell r="F292" t="str">
            <v>火炬开发区</v>
          </cell>
          <cell r="G292" t="str">
            <v>国家试点,省试点</v>
          </cell>
        </row>
        <row r="292">
          <cell r="N292">
            <v>29.64</v>
          </cell>
          <cell r="O292">
            <v>0</v>
          </cell>
          <cell r="P292">
            <v>29.64</v>
          </cell>
        </row>
        <row r="293">
          <cell r="B293" t="str">
            <v>晶诚氟塑（广东）有限公司</v>
          </cell>
          <cell r="C293" t="str">
            <v>项目名称 晶诚氟塑数字化改造项目</v>
          </cell>
          <cell r="D293" t="str">
            <v>2510012100638</v>
          </cell>
          <cell r="E293" t="str">
            <v>638</v>
          </cell>
          <cell r="F293" t="str">
            <v>火炬开发区</v>
          </cell>
          <cell r="G293" t="str">
            <v>国家试点,省试点</v>
          </cell>
        </row>
        <row r="293">
          <cell r="N293">
            <v>12.74</v>
          </cell>
          <cell r="O293">
            <v>0</v>
          </cell>
          <cell r="P293">
            <v>12.74</v>
          </cell>
        </row>
        <row r="294">
          <cell r="B294" t="str">
            <v>中山市众盈光学有限公司</v>
          </cell>
          <cell r="C294" t="str">
            <v>中山市众盈光学有限公司WMS系统项目</v>
          </cell>
          <cell r="D294" t="str">
            <v>2508011110547</v>
          </cell>
          <cell r="E294" t="str">
            <v>547</v>
          </cell>
          <cell r="F294" t="str">
            <v>火炬开发区</v>
          </cell>
          <cell r="G294" t="str">
            <v>国家试点</v>
          </cell>
        </row>
        <row r="294">
          <cell r="N294">
            <v>3.71</v>
          </cell>
          <cell r="O294">
            <v>3.71</v>
          </cell>
          <cell r="P294">
            <v>0</v>
          </cell>
        </row>
        <row r="295">
          <cell r="B295" t="str">
            <v>赛尔特电池科技（中山）有限公司</v>
          </cell>
          <cell r="C295" t="str">
            <v>赛尔特数字化改造项目</v>
          </cell>
          <cell r="D295" t="str">
            <v>2507012110525</v>
          </cell>
          <cell r="E295" t="str">
            <v>525</v>
          </cell>
          <cell r="F295" t="str">
            <v>火炬开发区</v>
          </cell>
          <cell r="G295" t="str">
            <v>国家试点,省试点</v>
          </cell>
        </row>
        <row r="295">
          <cell r="N295">
            <v>24.37</v>
          </cell>
          <cell r="O295">
            <v>0</v>
          </cell>
          <cell r="P295">
            <v>24.37</v>
          </cell>
        </row>
        <row r="296">
          <cell r="B296" t="str">
            <v>中山市恒科塑胶产品有限公司</v>
          </cell>
          <cell r="C296" t="str">
            <v>恒科塑胶ERP/SRM/WMS项目</v>
          </cell>
          <cell r="D296" t="str">
            <v>2510011010658</v>
          </cell>
          <cell r="E296" t="str">
            <v>658</v>
          </cell>
          <cell r="F296" t="str">
            <v>火炬开发区</v>
          </cell>
          <cell r="G296" t="str">
            <v>国家/省</v>
          </cell>
          <cell r="H296" t="str">
            <v>二级</v>
          </cell>
        </row>
        <row r="296">
          <cell r="N296">
            <v>12.74</v>
          </cell>
          <cell r="O296">
            <v>0</v>
          </cell>
          <cell r="P296">
            <v>12.74</v>
          </cell>
          <cell r="Q296" t="str">
            <v>2026年第三批</v>
          </cell>
          <cell r="R296">
            <v>0</v>
          </cell>
          <cell r="S296">
            <v>5.096</v>
          </cell>
          <cell r="T296">
            <v>-5.096</v>
          </cell>
        </row>
        <row r="297">
          <cell r="B297" t="str">
            <v>华创新风（广东）科技有限公司</v>
          </cell>
          <cell r="C297" t="str">
            <v>华创新风数字化转型改造项目</v>
          </cell>
          <cell r="D297" t="str">
            <v>2506011000477</v>
          </cell>
          <cell r="E297" t="str">
            <v>477</v>
          </cell>
          <cell r="F297" t="str">
            <v>火炬开发区</v>
          </cell>
          <cell r="G297" t="str">
            <v>国家试点,省试点</v>
          </cell>
        </row>
        <row r="297">
          <cell r="N297">
            <v>9.28</v>
          </cell>
          <cell r="O297">
            <v>0</v>
          </cell>
          <cell r="P297">
            <v>9.28</v>
          </cell>
        </row>
        <row r="298">
          <cell r="B298" t="str">
            <v>中山火炬环保新材料有限公司</v>
          </cell>
          <cell r="C298" t="str">
            <v>火炬环保新材料数字化项目</v>
          </cell>
          <cell r="D298" t="str">
            <v>2505011110460</v>
          </cell>
          <cell r="E298" t="str">
            <v>460</v>
          </cell>
          <cell r="F298" t="str">
            <v>火炬开发区</v>
          </cell>
          <cell r="G298" t="str">
            <v>国家试点,省试点</v>
          </cell>
        </row>
        <row r="298">
          <cell r="N298">
            <v>6.93</v>
          </cell>
          <cell r="O298">
            <v>0</v>
          </cell>
          <cell r="P298">
            <v>6.93</v>
          </cell>
        </row>
        <row r="299">
          <cell r="B299" t="str">
            <v>华夏新能源（中山）有限公司</v>
          </cell>
          <cell r="C299" t="str">
            <v>华夏新能源数字化转型改造项目</v>
          </cell>
          <cell r="D299" t="str">
            <v>2505011010454</v>
          </cell>
          <cell r="E299" t="str">
            <v>454</v>
          </cell>
          <cell r="F299" t="str">
            <v>火炬开发区</v>
          </cell>
          <cell r="G299" t="str">
            <v>国家试点,省试点</v>
          </cell>
        </row>
        <row r="299">
          <cell r="N299">
            <v>9.28</v>
          </cell>
          <cell r="O299">
            <v>0</v>
          </cell>
          <cell r="P299">
            <v>9.28</v>
          </cell>
        </row>
        <row r="300">
          <cell r="B300" t="str">
            <v>中山市嘉科电子有限公司</v>
          </cell>
          <cell r="C300" t="str">
            <v>家电控制板数字化制造系统升级</v>
          </cell>
          <cell r="D300" t="str">
            <v>2412011110159</v>
          </cell>
          <cell r="E300" t="str">
            <v>159</v>
          </cell>
          <cell r="F300" t="str">
            <v>火炬开发区</v>
          </cell>
          <cell r="G300" t="str">
            <v>国家试点,省试点</v>
          </cell>
        </row>
        <row r="300">
          <cell r="N300">
            <v>30</v>
          </cell>
          <cell r="O300">
            <v>0</v>
          </cell>
          <cell r="P300">
            <v>30</v>
          </cell>
        </row>
        <row r="301">
          <cell r="B301" t="str">
            <v>广东理丹电子科技有限公司</v>
          </cell>
          <cell r="C301" t="str">
            <v>广东理丹电子科技有限公司数字化转型服务项目</v>
          </cell>
          <cell r="D301" t="str">
            <v>2507061010513</v>
          </cell>
          <cell r="E301" t="str">
            <v>513</v>
          </cell>
          <cell r="F301" t="str">
            <v>南区街道</v>
          </cell>
          <cell r="G301" t="str">
            <v>国家/省</v>
          </cell>
          <cell r="H301" t="str">
            <v>二级</v>
          </cell>
        </row>
        <row r="301">
          <cell r="N301">
            <v>15.56</v>
          </cell>
          <cell r="O301">
            <v>0</v>
          </cell>
          <cell r="P301">
            <v>15.56</v>
          </cell>
          <cell r="Q301" t="str">
            <v>2026年第一批</v>
          </cell>
          <cell r="R301">
            <v>-1.41</v>
          </cell>
          <cell r="S301">
            <v>5.66</v>
          </cell>
          <cell r="T301">
            <v>-7.07</v>
          </cell>
        </row>
        <row r="302">
          <cell r="B302" t="str">
            <v>中山清匠智能制造有限公司</v>
          </cell>
          <cell r="C302" t="str">
            <v>中山清匠智能制造有限公司数字化系统软件改造项目</v>
          </cell>
          <cell r="D302" t="str">
            <v>2503061110398</v>
          </cell>
          <cell r="E302" t="str">
            <v>398</v>
          </cell>
          <cell r="F302" t="str">
            <v>南区街道</v>
          </cell>
          <cell r="G302" t="str">
            <v>国家试点,省试点</v>
          </cell>
        </row>
        <row r="302">
          <cell r="N302">
            <v>30</v>
          </cell>
          <cell r="O302">
            <v>0</v>
          </cell>
          <cell r="P302">
            <v>30</v>
          </cell>
        </row>
        <row r="303">
          <cell r="B303" t="str">
            <v>中山市久恒五金制品有限公司</v>
          </cell>
          <cell r="C303" t="str">
            <v>久恒数字化改造项目</v>
          </cell>
          <cell r="D303" t="str">
            <v>2508069900579</v>
          </cell>
          <cell r="E303" t="str">
            <v>579</v>
          </cell>
          <cell r="F303" t="str">
            <v>南区街道</v>
          </cell>
          <cell r="G303" t="str">
            <v>国家试点,省试点</v>
          </cell>
        </row>
        <row r="303">
          <cell r="N303">
            <v>13.09</v>
          </cell>
          <cell r="O303">
            <v>0</v>
          </cell>
          <cell r="P303">
            <v>13.09</v>
          </cell>
        </row>
        <row r="304">
          <cell r="B304" t="str">
            <v>奥美森智能装备股份有限公司</v>
          </cell>
          <cell r="C304" t="str">
            <v>奥美森数字化改造项目</v>
          </cell>
          <cell r="D304" t="str">
            <v>2507061110536</v>
          </cell>
          <cell r="E304" t="str">
            <v>536</v>
          </cell>
          <cell r="F304" t="str">
            <v>南区街道</v>
          </cell>
          <cell r="G304" t="str">
            <v>国家试点,省试点</v>
          </cell>
        </row>
        <row r="304">
          <cell r="N304">
            <v>25.83</v>
          </cell>
          <cell r="O304">
            <v>0</v>
          </cell>
          <cell r="P304">
            <v>25.83</v>
          </cell>
        </row>
        <row r="305">
          <cell r="B305" t="str">
            <v>中山市联美模塑科技有限公司</v>
          </cell>
          <cell r="C305" t="str">
            <v>中山市联美模塑科技有限公司数字化转型服务项目</v>
          </cell>
          <cell r="D305" t="str">
            <v>2506171110478</v>
          </cell>
          <cell r="E305" t="str">
            <v>478</v>
          </cell>
          <cell r="F305" t="str">
            <v>南头镇</v>
          </cell>
          <cell r="G305" t="str">
            <v>国家试点,省试点</v>
          </cell>
        </row>
        <row r="305">
          <cell r="N305">
            <v>25.94</v>
          </cell>
          <cell r="O305">
            <v>0</v>
          </cell>
          <cell r="P305">
            <v>25.94</v>
          </cell>
        </row>
        <row r="306">
          <cell r="B306" t="str">
            <v>中山市盈禾脚轮有限公司</v>
          </cell>
          <cell r="C306" t="str">
            <v>盈禾数字化转型改造服务项目</v>
          </cell>
          <cell r="D306" t="str">
            <v>2508171110576</v>
          </cell>
          <cell r="E306" t="str">
            <v>576</v>
          </cell>
          <cell r="F306" t="str">
            <v>南头镇</v>
          </cell>
          <cell r="G306" t="str">
            <v>国家试点</v>
          </cell>
        </row>
        <row r="306">
          <cell r="N306">
            <v>13.62</v>
          </cell>
          <cell r="O306">
            <v>0</v>
          </cell>
          <cell r="P306">
            <v>13.62</v>
          </cell>
        </row>
        <row r="307">
          <cell r="B307" t="str">
            <v>中山市迪丰印刷包装有限公司</v>
          </cell>
          <cell r="C307" t="str">
            <v>中山市迪丰印刷包装有限公司数字化转型服务项目</v>
          </cell>
          <cell r="D307" t="str">
            <v>2506191110498</v>
          </cell>
          <cell r="E307" t="str">
            <v>498</v>
          </cell>
          <cell r="F307" t="str">
            <v>三乡镇</v>
          </cell>
          <cell r="G307" t="str">
            <v>国家试点,省试点</v>
          </cell>
        </row>
        <row r="307">
          <cell r="N307">
            <v>29.42</v>
          </cell>
          <cell r="O307">
            <v>0</v>
          </cell>
          <cell r="P307">
            <v>29.42</v>
          </cell>
        </row>
        <row r="308">
          <cell r="B308" t="str">
            <v>广东恒成科技股份有限公司</v>
          </cell>
          <cell r="C308" t="str">
            <v>广东恒成科技股份有限公司用友U8+数字化转型服务项目  </v>
          </cell>
          <cell r="D308" t="str">
            <v>2505212110450</v>
          </cell>
          <cell r="E308" t="str">
            <v>450</v>
          </cell>
          <cell r="F308" t="str">
            <v>神湾镇</v>
          </cell>
          <cell r="G308" t="str">
            <v>国家/省</v>
          </cell>
          <cell r="H308" t="str">
            <v>二级</v>
          </cell>
        </row>
        <row r="308">
          <cell r="N308">
            <v>12.21</v>
          </cell>
          <cell r="O308">
            <v>0</v>
          </cell>
          <cell r="P308">
            <v>12.21</v>
          </cell>
          <cell r="Q308" t="str">
            <v>2026年第三批</v>
          </cell>
          <cell r="R308">
            <v>9.84</v>
          </cell>
          <cell r="S308">
            <v>8.82</v>
          </cell>
          <cell r="T308">
            <v>1.02</v>
          </cell>
        </row>
        <row r="309">
          <cell r="B309" t="str">
            <v>中山市正昊五金制品有限公司</v>
          </cell>
          <cell r="C309" t="str">
            <v>中山市正昊五金制品有限公司二级数字转型</v>
          </cell>
          <cell r="D309" t="str">
            <v>2509169900629</v>
          </cell>
          <cell r="E309" t="str">
            <v>629</v>
          </cell>
          <cell r="F309" t="str">
            <v>小榄镇</v>
          </cell>
          <cell r="G309" t="str">
            <v>国家试点,省试点</v>
          </cell>
        </row>
        <row r="309">
          <cell r="N309">
            <v>12.25</v>
          </cell>
          <cell r="O309">
            <v>0</v>
          </cell>
          <cell r="P309">
            <v>12.25</v>
          </cell>
        </row>
        <row r="310">
          <cell r="B310" t="str">
            <v>中山市东森电子科技有限公司</v>
          </cell>
          <cell r="C310" t="str">
            <v>大丹MES生产系统-PRO 数字化转型服务项目</v>
          </cell>
          <cell r="D310" t="str">
            <v>2410161100016</v>
          </cell>
          <cell r="E310" t="str">
            <v>016</v>
          </cell>
          <cell r="F310" t="str">
            <v>小榄镇</v>
          </cell>
          <cell r="G310" t="str">
            <v>省试点</v>
          </cell>
        </row>
        <row r="310">
          <cell r="N310">
            <v>30</v>
          </cell>
          <cell r="O310">
            <v>0</v>
          </cell>
          <cell r="P310">
            <v>30</v>
          </cell>
        </row>
        <row r="311">
          <cell r="B311" t="str">
            <v>中山翼高电器有限公司</v>
          </cell>
          <cell r="C311" t="str">
            <v>翼高数字化转型项目</v>
          </cell>
          <cell r="D311" t="str">
            <v>2507051010546</v>
          </cell>
          <cell r="E311" t="str">
            <v>546</v>
          </cell>
          <cell r="F311" t="str">
            <v>西区街道</v>
          </cell>
          <cell r="G311" t="str">
            <v>国家试点,省试点</v>
          </cell>
        </row>
        <row r="311">
          <cell r="N311">
            <v>3.3</v>
          </cell>
          <cell r="O311">
            <v>0</v>
          </cell>
          <cell r="P311">
            <v>3.3</v>
          </cell>
        </row>
        <row r="312">
          <cell r="B312" t="str">
            <v>广东卓梅尼技术股份有限公司</v>
          </cell>
          <cell r="C312" t="str">
            <v>广东卓梅尼技术股份有限公司 企业数字化转型诊断产品与改造服务项目（供应链管理、中台集成、数据分析产品与服务）</v>
          </cell>
          <cell r="D312" t="str">
            <v>2510051010635</v>
          </cell>
          <cell r="E312" t="str">
            <v>635</v>
          </cell>
          <cell r="F312" t="str">
            <v>西区街道</v>
          </cell>
          <cell r="G312" t="str">
            <v>省试点</v>
          </cell>
        </row>
        <row r="312">
          <cell r="N312">
            <v>8.7</v>
          </cell>
          <cell r="O312">
            <v>0</v>
          </cell>
          <cell r="P312">
            <v>8.7</v>
          </cell>
        </row>
        <row r="313">
          <cell r="B313" t="str">
            <v>富胜照明科技（中山）有限公司</v>
          </cell>
          <cell r="C313" t="str">
            <v>富胜数字化改造项目</v>
          </cell>
          <cell r="D313" t="str">
            <v>2510112010637</v>
          </cell>
          <cell r="E313" t="str">
            <v>637</v>
          </cell>
          <cell r="F313" t="str">
            <v>阜沙镇</v>
          </cell>
          <cell r="G313" t="str">
            <v>国家试点</v>
          </cell>
        </row>
        <row r="313">
          <cell r="N313">
            <v>25.56</v>
          </cell>
          <cell r="O313">
            <v>25.56</v>
          </cell>
          <cell r="P313">
            <v>0</v>
          </cell>
        </row>
        <row r="314">
          <cell r="B314" t="str">
            <v>中山市硅之密科技有限公司</v>
          </cell>
          <cell r="C314" t="str">
            <v>硅之密数字化改造项目</v>
          </cell>
          <cell r="D314" t="str">
            <v>2508112100597</v>
          </cell>
          <cell r="E314" t="str">
            <v>597</v>
          </cell>
          <cell r="F314" t="str">
            <v>阜沙镇</v>
          </cell>
          <cell r="G314" t="str">
            <v>国家试点,省试点</v>
          </cell>
        </row>
        <row r="314">
          <cell r="N314">
            <v>1.31</v>
          </cell>
          <cell r="O314">
            <v>0</v>
          </cell>
          <cell r="P314">
            <v>1.31</v>
          </cell>
        </row>
        <row r="315">
          <cell r="B315" t="str">
            <v>中山市诚昊电子科技有限公司</v>
          </cell>
          <cell r="C315" t="str">
            <v>ERP及数字仓储数字化转型服务项目</v>
          </cell>
          <cell r="D315" t="str">
            <v>2511081110673</v>
          </cell>
          <cell r="E315" t="str">
            <v>673</v>
          </cell>
          <cell r="F315" t="str">
            <v>板芙镇</v>
          </cell>
          <cell r="G315" t="str">
            <v>国家试点,省试点</v>
          </cell>
        </row>
        <row r="315">
          <cell r="N315">
            <v>27.78</v>
          </cell>
          <cell r="O315">
            <v>0</v>
          </cell>
          <cell r="P315">
            <v>27.78</v>
          </cell>
        </row>
        <row r="316">
          <cell r="B316" t="str">
            <v>中山智隆新材料科技有限公司</v>
          </cell>
          <cell r="C316" t="str">
            <v>智隆新材料数字化改造项目</v>
          </cell>
          <cell r="D316" t="str">
            <v>2507141010522</v>
          </cell>
          <cell r="E316" t="str">
            <v>522</v>
          </cell>
          <cell r="F316" t="str">
            <v>板芙镇</v>
          </cell>
          <cell r="G316" t="str">
            <v>国家试点,省试点</v>
          </cell>
        </row>
        <row r="316">
          <cell r="N316">
            <v>30</v>
          </cell>
          <cell r="O316">
            <v>0</v>
          </cell>
          <cell r="P316">
            <v>30</v>
          </cell>
        </row>
        <row r="317">
          <cell r="B317" t="str">
            <v>广东舒源智能家具有限公司</v>
          </cell>
          <cell r="C317" t="str">
            <v>中山龙鼎X6MES系统V1.0销售项目</v>
          </cell>
          <cell r="D317" t="str">
            <v>2503089910355</v>
          </cell>
          <cell r="E317" t="str">
            <v>355</v>
          </cell>
          <cell r="F317" t="str">
            <v>板芙镇</v>
          </cell>
          <cell r="G317" t="str">
            <v>国家试点,省试点</v>
          </cell>
        </row>
        <row r="317">
          <cell r="N317">
            <v>34.9</v>
          </cell>
          <cell r="O317">
            <v>0</v>
          </cell>
          <cell r="P317">
            <v>34.9</v>
          </cell>
        </row>
        <row r="318">
          <cell r="B318" t="str">
            <v>广东联域智能技术有限公司</v>
          </cell>
          <cell r="C318" t="str">
            <v>联域智能WMS系统应用项目</v>
          </cell>
          <cell r="D318" t="str">
            <v>2412082000258</v>
          </cell>
          <cell r="E318" t="str">
            <v>258</v>
          </cell>
          <cell r="F318" t="str">
            <v>板芙镇</v>
          </cell>
          <cell r="G318" t="str">
            <v>省试点</v>
          </cell>
        </row>
        <row r="318">
          <cell r="N318">
            <v>16</v>
          </cell>
          <cell r="O318">
            <v>0</v>
          </cell>
          <cell r="P318">
            <v>16</v>
          </cell>
        </row>
        <row r="319">
          <cell r="B319" t="str">
            <v>广东赛维克智能制造有限公司</v>
          </cell>
          <cell r="C319" t="str">
            <v>赛维克智能制造数字化改造项目</v>
          </cell>
          <cell r="D319" t="str">
            <v>2508089910582</v>
          </cell>
          <cell r="E319" t="str">
            <v>582</v>
          </cell>
          <cell r="F319" t="str">
            <v>板芙镇</v>
          </cell>
          <cell r="G319" t="str">
            <v>国家试点,省试点</v>
          </cell>
        </row>
        <row r="319">
          <cell r="N319">
            <v>30</v>
          </cell>
          <cell r="O319">
            <v>0</v>
          </cell>
          <cell r="P319">
            <v>30</v>
          </cell>
        </row>
        <row r="320">
          <cell r="B320" t="str">
            <v>千镱金属（中山）有限公司</v>
          </cell>
          <cell r="C320" t="str">
            <v>中山市千镱金属有限公司数据化改造项目</v>
          </cell>
          <cell r="D320" t="str">
            <v>2503081010364</v>
          </cell>
          <cell r="E320" t="str">
            <v>364</v>
          </cell>
          <cell r="F320" t="str">
            <v>板芙镇</v>
          </cell>
          <cell r="G320" t="str">
            <v>国家试点,省试点</v>
          </cell>
        </row>
        <row r="320">
          <cell r="N320">
            <v>29.06</v>
          </cell>
          <cell r="O320">
            <v>0</v>
          </cell>
          <cell r="P320">
            <v>29.06</v>
          </cell>
        </row>
        <row r="321">
          <cell r="B321" t="str">
            <v>中山市新升鞋业有限公司</v>
          </cell>
          <cell r="C321" t="str">
            <v>中山市新升鞋业有限公司中山市中小企业数字化转型智能家居行业企业数字化改造项目</v>
          </cell>
          <cell r="D321" t="str">
            <v>2508049910603</v>
          </cell>
          <cell r="E321" t="str">
            <v>603</v>
          </cell>
          <cell r="F321" t="str">
            <v>东区街道</v>
          </cell>
          <cell r="G321" t="str">
            <v>国家试点,省试点</v>
          </cell>
        </row>
        <row r="321">
          <cell r="N321">
            <v>15.08</v>
          </cell>
          <cell r="O321">
            <v>0</v>
          </cell>
          <cell r="P321">
            <v>15.08</v>
          </cell>
        </row>
        <row r="322">
          <cell r="B322" t="str">
            <v>广东锦轮高新材料有限责任公司</v>
          </cell>
          <cell r="C322" t="str">
            <v>锦轮高新材料数字化改造项目</v>
          </cell>
          <cell r="D322" t="str">
            <v>2506161100474</v>
          </cell>
          <cell r="E322" t="str">
            <v>474</v>
          </cell>
          <cell r="F322" t="str">
            <v>小榄镇</v>
          </cell>
          <cell r="G322" t="str">
            <v>国家/省</v>
          </cell>
          <cell r="H322" t="str">
            <v>二级</v>
          </cell>
          <cell r="I322" t="str">
            <v>广东知业科技有限公司</v>
          </cell>
        </row>
        <row r="322">
          <cell r="Q322" t="str">
            <v>2025年第七批</v>
          </cell>
          <cell r="R322">
            <v>14.98</v>
          </cell>
          <cell r="S322">
            <v>5.992</v>
          </cell>
          <cell r="T322">
            <v>8.988</v>
          </cell>
          <cell r="U322">
            <v>0</v>
          </cell>
        </row>
        <row r="323">
          <cell r="B323" t="str">
            <v>广东美至智能厨房电器有限公司</v>
          </cell>
          <cell r="C323" t="str">
            <v>广东美至智能厨房电器有限公司</v>
          </cell>
          <cell r="D323" t="str">
            <v>2505181010462</v>
          </cell>
          <cell r="E323" t="str">
            <v>462</v>
          </cell>
          <cell r="F323" t="str">
            <v>三角镇</v>
          </cell>
          <cell r="G323" t="str">
            <v>国家/省</v>
          </cell>
          <cell r="H323" t="str">
            <v>二级</v>
          </cell>
          <cell r="I323" t="str">
            <v>中山市铧禧电子科技有限公司</v>
          </cell>
        </row>
        <row r="323">
          <cell r="Q323" t="str">
            <v>2025年第七批</v>
          </cell>
          <cell r="R323">
            <v>19.11</v>
          </cell>
          <cell r="S323">
            <v>7.644</v>
          </cell>
          <cell r="T323">
            <v>11.466</v>
          </cell>
          <cell r="U323">
            <v>0</v>
          </cell>
        </row>
        <row r="324">
          <cell r="B324" t="str">
            <v>广东威法定制家居股份有限公司</v>
          </cell>
          <cell r="C324" t="str">
            <v>威法智能家居定制数字化改造项目</v>
          </cell>
          <cell r="D324" t="str">
            <v>2510169910644</v>
          </cell>
          <cell r="E324" t="str">
            <v>644</v>
          </cell>
          <cell r="F324" t="str">
            <v>小榄镇</v>
          </cell>
          <cell r="G324" t="str">
            <v>省</v>
          </cell>
          <cell r="H324" t="str">
            <v>三级</v>
          </cell>
          <cell r="I324" t="str">
            <v>中山领创网络科技有限公司</v>
          </cell>
        </row>
        <row r="324">
          <cell r="Q324" t="str">
            <v>2025年第七批</v>
          </cell>
          <cell r="R324">
            <v>88.2</v>
          </cell>
          <cell r="S324">
            <v>0</v>
          </cell>
          <cell r="T324">
            <v>52.92</v>
          </cell>
          <cell r="U324">
            <v>35.28</v>
          </cell>
        </row>
        <row r="325">
          <cell r="B325" t="str">
            <v>去达照明（中山）有限公司</v>
          </cell>
          <cell r="C325" t="str">
            <v>去达照明（中山）有限公司数字化系统改造项目</v>
          </cell>
          <cell r="D325" t="str">
            <v>2505162000469</v>
          </cell>
          <cell r="E325" t="str">
            <v>469</v>
          </cell>
          <cell r="F325" t="str">
            <v>小榄镇</v>
          </cell>
          <cell r="G325" t="str">
            <v>国家/省</v>
          </cell>
          <cell r="H325" t="str">
            <v>二级</v>
          </cell>
          <cell r="I325" t="str">
            <v>中山市古镇灯饰文化传播有限公司</v>
          </cell>
        </row>
        <row r="325">
          <cell r="Q325" t="str">
            <v>2025年第七批</v>
          </cell>
          <cell r="R325">
            <v>4.9</v>
          </cell>
          <cell r="S325">
            <v>1.96</v>
          </cell>
          <cell r="T325">
            <v>2.94</v>
          </cell>
          <cell r="U325">
            <v>0</v>
          </cell>
        </row>
        <row r="326">
          <cell r="B326" t="str">
            <v>中山市汉唐阀门有限公司</v>
          </cell>
          <cell r="C326" t="str">
            <v>汉唐调压器质量管控及表示追溯方案</v>
          </cell>
          <cell r="D326" t="str">
            <v>2411101100083</v>
          </cell>
          <cell r="E326" t="str">
            <v>083</v>
          </cell>
          <cell r="F326" t="str">
            <v>东凤镇</v>
          </cell>
          <cell r="G326" t="str">
            <v>省</v>
          </cell>
          <cell r="H326" t="str">
            <v>二级</v>
          </cell>
          <cell r="I326" t="str">
            <v>中山市铧禧电子科技有限公司</v>
          </cell>
        </row>
        <row r="326">
          <cell r="Q326" t="str">
            <v>2025年第七批</v>
          </cell>
          <cell r="R326">
            <v>26.92</v>
          </cell>
          <cell r="S326">
            <v>0</v>
          </cell>
          <cell r="T326">
            <v>16.152</v>
          </cell>
          <cell r="U326">
            <v>10.768</v>
          </cell>
        </row>
        <row r="327">
          <cell r="B327" t="str">
            <v>中山市威迅智能电器有限公司</v>
          </cell>
          <cell r="C327" t="str">
            <v>威迅智能数字化改造项目</v>
          </cell>
          <cell r="D327" t="str">
            <v>2508151010587</v>
          </cell>
          <cell r="E327" t="str">
            <v>587</v>
          </cell>
          <cell r="F327" t="str">
            <v>黄圃镇</v>
          </cell>
          <cell r="G327" t="str">
            <v>省</v>
          </cell>
          <cell r="H327" t="str">
            <v>二级</v>
          </cell>
          <cell r="I327" t="str">
            <v>中山领创网络科技有限公司</v>
          </cell>
        </row>
        <row r="327">
          <cell r="Q327" t="str">
            <v>2025年第七批</v>
          </cell>
          <cell r="R327">
            <v>16.96</v>
          </cell>
          <cell r="S327">
            <v>0</v>
          </cell>
          <cell r="T327">
            <v>10.176</v>
          </cell>
          <cell r="U327">
            <v>6.784</v>
          </cell>
        </row>
        <row r="328">
          <cell r="B328" t="str">
            <v>中山市颖豪太阳能科技有限公司</v>
          </cell>
          <cell r="C328" t="str">
            <v>颖豪数字化项目(订货帮/黑湖/1688超级工厂）</v>
          </cell>
          <cell r="D328" t="str">
            <v>2410162010042</v>
          </cell>
          <cell r="E328" t="str">
            <v>042</v>
          </cell>
          <cell r="F328" t="str">
            <v>小榄镇</v>
          </cell>
          <cell r="G328" t="str">
            <v>省</v>
          </cell>
          <cell r="H328" t="str">
            <v>二级</v>
          </cell>
          <cell r="I328" t="str">
            <v>中山市古镇灯饰文化传播有限公司</v>
          </cell>
        </row>
        <row r="328">
          <cell r="Q328" t="str">
            <v>2025年第七批</v>
          </cell>
          <cell r="R328">
            <v>12.92</v>
          </cell>
          <cell r="S328">
            <v>0</v>
          </cell>
          <cell r="T328">
            <v>7.752</v>
          </cell>
          <cell r="U328">
            <v>5.168</v>
          </cell>
        </row>
        <row r="329">
          <cell r="B329" t="str">
            <v>三和精化（广东）科技有限公司</v>
          </cell>
          <cell r="C329" t="str">
            <v>珉和化工数字化改造数字化项目</v>
          </cell>
        </row>
        <row r="329">
          <cell r="F329" t="e">
            <v>#N/A</v>
          </cell>
          <cell r="G329" t="str">
            <v>国家/省</v>
          </cell>
          <cell r="H329" t="str">
            <v>二级</v>
          </cell>
        </row>
        <row r="329">
          <cell r="Q329" t="str">
            <v>2026年第一批</v>
          </cell>
          <cell r="R329">
            <v>30</v>
          </cell>
          <cell r="S329">
            <v>12</v>
          </cell>
          <cell r="T329">
            <v>18</v>
          </cell>
        </row>
        <row r="330">
          <cell r="B330" t="str">
            <v>中山市明枝照明有限公司</v>
          </cell>
          <cell r="C330" t="str">
            <v>中山市明枝照明数字化改造项目</v>
          </cell>
        </row>
        <row r="330">
          <cell r="F330" t="str">
            <v>小榄镇</v>
          </cell>
          <cell r="G330" t="str">
            <v>省</v>
          </cell>
          <cell r="H330" t="str">
            <v>二级</v>
          </cell>
        </row>
        <row r="330">
          <cell r="Q330" t="str">
            <v>2026年第一批</v>
          </cell>
          <cell r="R330">
            <v>11.77</v>
          </cell>
          <cell r="S330">
            <v>0</v>
          </cell>
          <cell r="T330">
            <v>7.062</v>
          </cell>
          <cell r="U330">
            <v>4.708</v>
          </cell>
        </row>
        <row r="331">
          <cell r="B331" t="str">
            <v>小原光学（中山）有限公司</v>
          </cell>
          <cell r="C331" t="str">
            <v>小原光学数字化升级改造项目</v>
          </cell>
        </row>
        <row r="331">
          <cell r="F331" t="str">
            <v>坦洲镇</v>
          </cell>
          <cell r="G331" t="str">
            <v>省</v>
          </cell>
          <cell r="H331" t="str">
            <v>二级</v>
          </cell>
        </row>
        <row r="331">
          <cell r="Q331" t="str">
            <v>2026年第一批</v>
          </cell>
          <cell r="R331">
            <v>16.38</v>
          </cell>
          <cell r="S331">
            <v>0</v>
          </cell>
          <cell r="T331">
            <v>9.828</v>
          </cell>
          <cell r="U331">
            <v>6.552</v>
          </cell>
        </row>
        <row r="332">
          <cell r="B332" t="str">
            <v>中山市晶鑫光电有限公司</v>
          </cell>
          <cell r="C332" t="str">
            <v>晶鑫光电数字化转型项目</v>
          </cell>
        </row>
        <row r="332">
          <cell r="F332" t="str">
            <v>板芙镇</v>
          </cell>
          <cell r="G332" t="str">
            <v>省</v>
          </cell>
          <cell r="H332" t="str">
            <v>二级</v>
          </cell>
        </row>
        <row r="332">
          <cell r="Q332" t="str">
            <v>2026年第一批</v>
          </cell>
          <cell r="R332">
            <v>10.31</v>
          </cell>
          <cell r="S332">
            <v>0</v>
          </cell>
          <cell r="T332">
            <v>6.186</v>
          </cell>
          <cell r="U332">
            <v>4.124</v>
          </cell>
        </row>
        <row r="333">
          <cell r="B333" t="str">
            <v>广东博一电器有限公司</v>
          </cell>
          <cell r="C333" t="str">
            <v>博一数字化转型改造服务项目</v>
          </cell>
        </row>
        <row r="333">
          <cell r="F333" t="str">
            <v>黄圃镇</v>
          </cell>
          <cell r="G333" t="str">
            <v>省</v>
          </cell>
          <cell r="H333" t="str">
            <v>二级</v>
          </cell>
        </row>
        <row r="333">
          <cell r="Q333" t="str">
            <v>2026年第一批</v>
          </cell>
          <cell r="R333">
            <v>6.88</v>
          </cell>
          <cell r="S333">
            <v>0</v>
          </cell>
          <cell r="T333">
            <v>4.128</v>
          </cell>
          <cell r="U333">
            <v>2.752</v>
          </cell>
        </row>
        <row r="334">
          <cell r="B334" t="str">
            <v>中山市泰泽天照明科技有限公司</v>
          </cell>
          <cell r="C334" t="str">
            <v>泰泽天照明科技有限公司工业互联网</v>
          </cell>
        </row>
        <row r="334">
          <cell r="F334" t="str">
            <v>古镇镇</v>
          </cell>
          <cell r="G334" t="str">
            <v>省</v>
          </cell>
          <cell r="H334" t="str">
            <v>二级</v>
          </cell>
        </row>
        <row r="334">
          <cell r="Q334" t="str">
            <v>2026年第一批</v>
          </cell>
          <cell r="R334">
            <v>7.2</v>
          </cell>
          <cell r="S334">
            <v>0</v>
          </cell>
          <cell r="T334">
            <v>4.32</v>
          </cell>
          <cell r="U334">
            <v>2.88</v>
          </cell>
        </row>
        <row r="335">
          <cell r="B335" t="str">
            <v>中山市匠立电器有限公司</v>
          </cell>
          <cell r="C335" t="str">
            <v>中山市匠立电器有限公司ERP/MES/WMS/SRM系统数字化管理项目</v>
          </cell>
        </row>
        <row r="335">
          <cell r="F335" t="str">
            <v>小榄镇</v>
          </cell>
          <cell r="G335" t="str">
            <v>国家/省</v>
          </cell>
          <cell r="H335" t="str">
            <v>二级</v>
          </cell>
        </row>
        <row r="335">
          <cell r="Q335" t="str">
            <v>2026年第一批</v>
          </cell>
          <cell r="R335">
            <v>11.32</v>
          </cell>
          <cell r="S335">
            <v>4.528</v>
          </cell>
          <cell r="T335">
            <v>6.792</v>
          </cell>
        </row>
        <row r="336">
          <cell r="B336" t="str">
            <v>中山市天隆燃具电器有限公司</v>
          </cell>
          <cell r="C336" t="str">
            <v>天隆燃具电器数字化升级改造项目</v>
          </cell>
        </row>
        <row r="336">
          <cell r="F336" t="str">
            <v>南头镇</v>
          </cell>
          <cell r="G336" t="str">
            <v>国家/省</v>
          </cell>
          <cell r="H336" t="str">
            <v>二级</v>
          </cell>
        </row>
        <row r="336">
          <cell r="Q336" t="str">
            <v>2026年第一批</v>
          </cell>
          <cell r="R336">
            <v>10.02</v>
          </cell>
          <cell r="S336">
            <v>4.008</v>
          </cell>
          <cell r="T336">
            <v>6.012</v>
          </cell>
        </row>
        <row r="337">
          <cell r="B337" t="str">
            <v>中山多斯达卫浴有限公司</v>
          </cell>
          <cell r="C337" t="str">
            <v>多斯达数字化MES系统项目</v>
          </cell>
        </row>
        <row r="337">
          <cell r="F337" t="str">
            <v>黄圃镇</v>
          </cell>
          <cell r="G337" t="str">
            <v>国家/省</v>
          </cell>
          <cell r="H337" t="str">
            <v>二级</v>
          </cell>
        </row>
        <row r="337">
          <cell r="Q337" t="str">
            <v>2026年第一批</v>
          </cell>
          <cell r="R337">
            <v>9.57</v>
          </cell>
          <cell r="S337">
            <v>3.828</v>
          </cell>
          <cell r="T337">
            <v>5.742</v>
          </cell>
        </row>
        <row r="338">
          <cell r="B338" t="str">
            <v>中山市古晶光电有限公司</v>
          </cell>
          <cell r="C338" t="str">
            <v>古晶光电ERP企业管理系统项目</v>
          </cell>
        </row>
        <row r="338">
          <cell r="F338" t="str">
            <v>古镇镇</v>
          </cell>
          <cell r="G338" t="str">
            <v>国家/省</v>
          </cell>
          <cell r="H338" t="str">
            <v>二级</v>
          </cell>
        </row>
        <row r="338">
          <cell r="Q338" t="str">
            <v>2026年第一批</v>
          </cell>
          <cell r="R338">
            <v>28.82</v>
          </cell>
          <cell r="S338">
            <v>11.528</v>
          </cell>
          <cell r="T338">
            <v>17.292</v>
          </cell>
        </row>
        <row r="339">
          <cell r="B339" t="str">
            <v>广东创汇实业有限公司</v>
          </cell>
          <cell r="C339" t="str">
            <v>广东创汇实业有限公司树脂砂轮视觉检测系统数字化改造项目</v>
          </cell>
        </row>
        <row r="339">
          <cell r="F339" t="str">
            <v>三角镇</v>
          </cell>
          <cell r="G339" t="str">
            <v>省</v>
          </cell>
          <cell r="H339" t="str">
            <v>二级</v>
          </cell>
        </row>
        <row r="339">
          <cell r="Q339" t="str">
            <v>2026年第一批</v>
          </cell>
          <cell r="R339">
            <v>30</v>
          </cell>
          <cell r="S339">
            <v>0</v>
          </cell>
          <cell r="T339">
            <v>18</v>
          </cell>
          <cell r="U339">
            <v>12</v>
          </cell>
        </row>
        <row r="340">
          <cell r="B340" t="str">
            <v>广东臣家智能科技有限公司</v>
          </cell>
          <cell r="C340" t="str">
            <v>臣家智能研发管理数字化项目</v>
          </cell>
        </row>
        <row r="340">
          <cell r="F340" t="str">
            <v>小榄镇</v>
          </cell>
          <cell r="G340" t="str">
            <v>国家/省</v>
          </cell>
          <cell r="H340" t="str">
            <v>二级</v>
          </cell>
        </row>
        <row r="340">
          <cell r="Q340" t="str">
            <v>2026年第一批</v>
          </cell>
          <cell r="R340">
            <v>4.62</v>
          </cell>
          <cell r="S340">
            <v>1.848</v>
          </cell>
          <cell r="T340">
            <v>2.772</v>
          </cell>
        </row>
        <row r="341">
          <cell r="B341" t="str">
            <v>中山市永上纸品有限公司</v>
          </cell>
          <cell r="C341" t="str">
            <v>永上纸品数字化改造项目</v>
          </cell>
        </row>
        <row r="341">
          <cell r="F341" t="str">
            <v>小榄镇</v>
          </cell>
          <cell r="G341" t="str">
            <v>国家/省</v>
          </cell>
          <cell r="H341" t="str">
            <v>二级</v>
          </cell>
        </row>
        <row r="341">
          <cell r="Q341" t="str">
            <v>2026年第一批</v>
          </cell>
          <cell r="R341">
            <v>11.42</v>
          </cell>
          <cell r="S341">
            <v>4.568</v>
          </cell>
          <cell r="T341">
            <v>6.852</v>
          </cell>
        </row>
        <row r="342">
          <cell r="B342" t="str">
            <v>广东金艺智控科技有限公司</v>
          </cell>
          <cell r="C342" t="str">
            <v>金艺数字化车间升级改造项目</v>
          </cell>
        </row>
        <row r="342">
          <cell r="F342" t="str">
            <v>横栏镇</v>
          </cell>
          <cell r="G342" t="str">
            <v>省</v>
          </cell>
          <cell r="H342" t="str">
            <v>三级</v>
          </cell>
        </row>
        <row r="342">
          <cell r="Q342" t="str">
            <v>2026年第一批</v>
          </cell>
          <cell r="R342">
            <v>75.58</v>
          </cell>
          <cell r="S342">
            <v>0</v>
          </cell>
          <cell r="T342">
            <v>45.348</v>
          </cell>
          <cell r="U342">
            <v>30.232</v>
          </cell>
        </row>
        <row r="343">
          <cell r="B343" t="str">
            <v>宏源地能热泵科技(中山)有限公司</v>
          </cell>
          <cell r="C343" t="str">
            <v>宏源地能热泵制造数字化项目</v>
          </cell>
        </row>
        <row r="343">
          <cell r="F343" t="str">
            <v>南头镇</v>
          </cell>
          <cell r="G343" t="str">
            <v>省</v>
          </cell>
          <cell r="H343" t="str">
            <v>二级</v>
          </cell>
        </row>
        <row r="343">
          <cell r="Q343" t="str">
            <v>2026年第一批</v>
          </cell>
          <cell r="R343">
            <v>30</v>
          </cell>
          <cell r="S343">
            <v>0</v>
          </cell>
          <cell r="T343">
            <v>18</v>
          </cell>
          <cell r="U343">
            <v>12</v>
          </cell>
        </row>
        <row r="344">
          <cell r="B344" t="str">
            <v>中山市绮香电器科技有限公司</v>
          </cell>
          <cell r="C344" t="str">
            <v>绮香电器海外营销数字化改造项目</v>
          </cell>
        </row>
        <row r="344">
          <cell r="F344" t="str">
            <v>三乡镇</v>
          </cell>
          <cell r="G344" t="str">
            <v>省</v>
          </cell>
          <cell r="H344" t="str">
            <v>二级</v>
          </cell>
        </row>
        <row r="344">
          <cell r="Q344" t="str">
            <v>2026年第一批</v>
          </cell>
          <cell r="R344">
            <v>1.99</v>
          </cell>
          <cell r="S344">
            <v>0</v>
          </cell>
          <cell r="T344">
            <v>1.194</v>
          </cell>
          <cell r="U344">
            <v>0.796</v>
          </cell>
        </row>
        <row r="345">
          <cell r="B345" t="str">
            <v>广东恒力精密工业有限公司</v>
          </cell>
          <cell r="C345" t="str">
            <v>广东恒力精密工业有限公司数字化转型升级项目</v>
          </cell>
        </row>
        <row r="345">
          <cell r="F345" t="str">
            <v>小榄镇</v>
          </cell>
          <cell r="G345" t="str">
            <v>省</v>
          </cell>
          <cell r="H345" t="str">
            <v>二级</v>
          </cell>
        </row>
        <row r="345">
          <cell r="Q345" t="str">
            <v>2026年第一批</v>
          </cell>
          <cell r="R345">
            <v>22.03</v>
          </cell>
          <cell r="S345">
            <v>0</v>
          </cell>
          <cell r="T345">
            <v>13.218</v>
          </cell>
          <cell r="U345">
            <v>8.812</v>
          </cell>
        </row>
        <row r="346">
          <cell r="B346" t="str">
            <v>中山德华芯片技术有限公司</v>
          </cell>
          <cell r="C346" t="str">
            <v>德华芯片数字化信息化运营管理改造项目</v>
          </cell>
        </row>
        <row r="346">
          <cell r="F346" t="e">
            <v>#N/A</v>
          </cell>
          <cell r="G346" t="str">
            <v>国家/省</v>
          </cell>
          <cell r="H346" t="str">
            <v>二级</v>
          </cell>
        </row>
        <row r="346">
          <cell r="Q346" t="str">
            <v>2026年第一批</v>
          </cell>
          <cell r="R346">
            <v>7.55</v>
          </cell>
          <cell r="S346">
            <v>3.02</v>
          </cell>
          <cell r="T346">
            <v>4.53</v>
          </cell>
        </row>
        <row r="347">
          <cell r="B347" t="str">
            <v>中山市合硕高品电器有限公司</v>
          </cell>
          <cell r="C347" t="str">
            <v>合硕高品数字化升级转型项目</v>
          </cell>
        </row>
        <row r="347">
          <cell r="G347" t="str">
            <v>省</v>
          </cell>
          <cell r="H347" t="str">
            <v>二级</v>
          </cell>
        </row>
        <row r="347">
          <cell r="Q347" t="str">
            <v>2026年第二批</v>
          </cell>
          <cell r="R347">
            <v>30</v>
          </cell>
        </row>
        <row r="347">
          <cell r="T347">
            <v>18</v>
          </cell>
          <cell r="U347">
            <v>12</v>
          </cell>
        </row>
        <row r="348">
          <cell r="B348" t="str">
            <v>广东中泰龙家具集团有限公司</v>
          </cell>
          <cell r="C348" t="str">
            <v>广东中泰龙家具集团有限公司数字化办公平台项目</v>
          </cell>
        </row>
        <row r="348">
          <cell r="G348" t="str">
            <v>省</v>
          </cell>
          <cell r="H348" t="str">
            <v>二级</v>
          </cell>
        </row>
        <row r="348">
          <cell r="Q348" t="str">
            <v>2026年第二批</v>
          </cell>
          <cell r="R348">
            <v>19.51</v>
          </cell>
        </row>
        <row r="348">
          <cell r="T348">
            <v>11.706</v>
          </cell>
          <cell r="U348">
            <v>7.804</v>
          </cell>
        </row>
        <row r="349">
          <cell r="B349" t="str">
            <v>广东中泰家具集团有限公司</v>
          </cell>
          <cell r="C349" t="str">
            <v>飞书智慧办公数字化转型服务项目</v>
          </cell>
        </row>
        <row r="349">
          <cell r="G349" t="str">
            <v>省</v>
          </cell>
          <cell r="H349" t="str">
            <v>三级</v>
          </cell>
        </row>
        <row r="349">
          <cell r="Q349" t="str">
            <v>2026年第二批</v>
          </cell>
          <cell r="R349">
            <v>41.66</v>
          </cell>
        </row>
        <row r="349">
          <cell r="T349">
            <v>24.996</v>
          </cell>
          <cell r="U349">
            <v>16.664</v>
          </cell>
        </row>
        <row r="350">
          <cell r="B350" t="str">
            <v>中山市煜辰科技有限责任公司</v>
          </cell>
          <cell r="C350" t="str">
            <v>中山市煜辰科技有限责任公司信息化建设项目</v>
          </cell>
        </row>
        <row r="350">
          <cell r="G350" t="str">
            <v>国家/省</v>
          </cell>
          <cell r="H350" t="str">
            <v>二级</v>
          </cell>
        </row>
        <row r="350">
          <cell r="Q350" t="str">
            <v>2026年第三批</v>
          </cell>
          <cell r="R350">
            <v>0.66</v>
          </cell>
          <cell r="S350">
            <v>0.264</v>
          </cell>
          <cell r="T350">
            <v>0.396</v>
          </cell>
        </row>
        <row r="351">
          <cell r="B351" t="str">
            <v>中山市绿明照明科技有限公司</v>
          </cell>
          <cell r="C351" t="str">
            <v>绿明数字化转型改造项目</v>
          </cell>
        </row>
        <row r="351">
          <cell r="G351" t="str">
            <v>省</v>
          </cell>
          <cell r="H351" t="str">
            <v>二级</v>
          </cell>
        </row>
        <row r="351">
          <cell r="Q351" t="str">
            <v>2026年第二批</v>
          </cell>
          <cell r="R351">
            <v>17.07</v>
          </cell>
        </row>
        <row r="351">
          <cell r="T351">
            <v>10.242</v>
          </cell>
          <cell r="U351">
            <v>6.828</v>
          </cell>
        </row>
        <row r="352">
          <cell r="B352" t="str">
            <v>中山市润烨新能源科技有限公司</v>
          </cell>
          <cell r="C352" t="str">
            <v>MES制造执行系统数字化转型服务项目</v>
          </cell>
        </row>
        <row r="352">
          <cell r="G352" t="str">
            <v>国家/省</v>
          </cell>
          <cell r="H352" t="str">
            <v>二级</v>
          </cell>
        </row>
        <row r="352">
          <cell r="Q352" t="str">
            <v>2026年第三批</v>
          </cell>
          <cell r="R352">
            <v>30</v>
          </cell>
          <cell r="S352">
            <v>12</v>
          </cell>
          <cell r="T352">
            <v>18</v>
          </cell>
        </row>
        <row r="353">
          <cell r="B353" t="str">
            <v>中山四海家具制造有限公司</v>
          </cell>
          <cell r="C353" t="str">
            <v>四海家具订货帮系统</v>
          </cell>
        </row>
        <row r="353">
          <cell r="G353" t="str">
            <v>国家/省</v>
          </cell>
          <cell r="H353" t="str">
            <v>二级</v>
          </cell>
        </row>
        <row r="353">
          <cell r="Q353" t="str">
            <v>2026年第三批</v>
          </cell>
          <cell r="R353">
            <v>6</v>
          </cell>
          <cell r="S353">
            <v>2.4</v>
          </cell>
          <cell r="T353">
            <v>3.6</v>
          </cell>
        </row>
        <row r="354">
          <cell r="B354" t="str">
            <v>中山市维美适金属制品有限公司</v>
          </cell>
          <cell r="C354" t="str">
            <v>维美适数字化管理平台转型升级项目</v>
          </cell>
        </row>
        <row r="354">
          <cell r="G354" t="str">
            <v>国家/省</v>
          </cell>
          <cell r="H354" t="str">
            <v>二级</v>
          </cell>
        </row>
        <row r="354">
          <cell r="Q354" t="str">
            <v>2026年第三批</v>
          </cell>
          <cell r="R354">
            <v>7.13</v>
          </cell>
          <cell r="S354">
            <v>2.852</v>
          </cell>
          <cell r="T354">
            <v>4.278</v>
          </cell>
        </row>
        <row r="355">
          <cell r="B355" t="str">
            <v>中山市锐钜智能电子有限公司</v>
          </cell>
          <cell r="C355" t="str">
            <v>构建OA数字化办公平台项目</v>
          </cell>
        </row>
        <row r="355">
          <cell r="G355" t="str">
            <v>国家/省</v>
          </cell>
          <cell r="H355" t="str">
            <v>二级</v>
          </cell>
        </row>
        <row r="355">
          <cell r="Q355" t="str">
            <v>2026年第三批</v>
          </cell>
          <cell r="R355">
            <v>5.32</v>
          </cell>
          <cell r="S355">
            <v>2.128</v>
          </cell>
          <cell r="T355">
            <v>3.192</v>
          </cell>
        </row>
      </sheetData>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tabSelected="1" zoomScale="70" zoomScaleNormal="70" workbookViewId="0">
      <selection activeCell="R9" sqref="R9"/>
    </sheetView>
  </sheetViews>
  <sheetFormatPr defaultColWidth="9" defaultRowHeight="14.25"/>
  <cols>
    <col min="2" max="2" width="15.7583333333333" customWidth="1"/>
    <col min="3" max="3" width="23.2583333333333" customWidth="1"/>
    <col min="6" max="6" width="16.2583333333333" customWidth="1"/>
    <col min="7" max="11" width="10.2583333333333" customWidth="1"/>
    <col min="12" max="13" width="9.375"/>
    <col min="14" max="15" width="10.2583333333333" customWidth="1"/>
  </cols>
  <sheetData>
    <row r="1" spans="1:15">
      <c r="A1" s="1" t="s">
        <v>0</v>
      </c>
      <c r="B1" s="2"/>
      <c r="C1" s="3"/>
      <c r="D1" s="3"/>
      <c r="E1" s="2"/>
      <c r="F1" s="2"/>
      <c r="G1" s="11"/>
      <c r="H1" s="11"/>
      <c r="I1" s="11"/>
      <c r="J1" s="11"/>
      <c r="K1" s="11"/>
      <c r="N1" s="11"/>
      <c r="O1" s="11"/>
    </row>
    <row r="2" ht="51" customHeight="1" spans="1:15">
      <c r="A2" s="4" t="s">
        <v>1</v>
      </c>
      <c r="B2" s="4"/>
      <c r="C2" s="4"/>
      <c r="D2" s="4"/>
      <c r="E2" s="4"/>
      <c r="F2" s="4"/>
      <c r="G2" s="4"/>
      <c r="H2" s="4"/>
      <c r="I2" s="4"/>
      <c r="J2" s="4"/>
      <c r="K2" s="4"/>
      <c r="L2" s="4"/>
      <c r="M2" s="4"/>
      <c r="N2" s="4"/>
      <c r="O2" s="4"/>
    </row>
    <row r="3" ht="37" customHeight="1" spans="1:15">
      <c r="A3" s="5" t="s">
        <v>2</v>
      </c>
      <c r="B3" s="6" t="s">
        <v>3</v>
      </c>
      <c r="C3" s="5" t="s">
        <v>4</v>
      </c>
      <c r="D3" s="5" t="s">
        <v>5</v>
      </c>
      <c r="E3" s="5" t="s">
        <v>6</v>
      </c>
      <c r="F3" s="5" t="s">
        <v>7</v>
      </c>
      <c r="G3" s="5" t="s">
        <v>8</v>
      </c>
      <c r="H3" s="12" t="s">
        <v>9</v>
      </c>
      <c r="I3" s="17"/>
      <c r="J3" s="18" t="s">
        <v>10</v>
      </c>
      <c r="K3" s="17"/>
      <c r="L3" s="12" t="s">
        <v>11</v>
      </c>
      <c r="M3" s="12"/>
      <c r="N3" s="12"/>
      <c r="O3" s="17"/>
    </row>
    <row r="4" ht="19" customHeight="1" spans="1:15">
      <c r="A4" s="5"/>
      <c r="B4" s="6"/>
      <c r="C4" s="5"/>
      <c r="D4" s="5"/>
      <c r="E4" s="5"/>
      <c r="F4" s="5"/>
      <c r="G4" s="5"/>
      <c r="H4" s="13" t="s">
        <v>12</v>
      </c>
      <c r="I4" s="6" t="s">
        <v>13</v>
      </c>
      <c r="J4" s="19" t="s">
        <v>12</v>
      </c>
      <c r="K4" s="6" t="s">
        <v>13</v>
      </c>
      <c r="L4" s="19" t="s">
        <v>12</v>
      </c>
      <c r="M4" s="6" t="s">
        <v>13</v>
      </c>
      <c r="N4" s="15" t="s">
        <v>14</v>
      </c>
      <c r="O4" s="15" t="s">
        <v>15</v>
      </c>
    </row>
    <row r="5" ht="39" customHeight="1" spans="1:15">
      <c r="A5" s="7" t="s">
        <v>15</v>
      </c>
      <c r="B5" s="7"/>
      <c r="C5" s="7"/>
      <c r="D5" s="7"/>
      <c r="E5" s="7"/>
      <c r="F5" s="14">
        <f>SUM(F6:F18)</f>
        <v>318.545814910669</v>
      </c>
      <c r="G5" s="15">
        <f>SUM(G6:G18)</f>
        <v>158.43</v>
      </c>
      <c r="H5" s="15">
        <f t="shared" ref="G5:O5" si="0">SUM(H6:H18)</f>
        <v>0</v>
      </c>
      <c r="I5" s="15">
        <f t="shared" si="0"/>
        <v>24.84</v>
      </c>
      <c r="J5" s="15">
        <f t="shared" si="0"/>
        <v>0</v>
      </c>
      <c r="K5" s="15">
        <f t="shared" si="0"/>
        <v>34.5</v>
      </c>
      <c r="L5" s="20">
        <f t="shared" si="0"/>
        <v>0</v>
      </c>
      <c r="M5" s="20">
        <f t="shared" si="0"/>
        <v>35.718</v>
      </c>
      <c r="N5" s="20">
        <f t="shared" si="0"/>
        <v>63.372</v>
      </c>
      <c r="O5" s="20">
        <f t="shared" si="0"/>
        <v>99.09</v>
      </c>
    </row>
    <row r="6" ht="45" customHeight="1" spans="1:15">
      <c r="A6" s="8">
        <v>1</v>
      </c>
      <c r="B6" s="9" t="s">
        <v>16</v>
      </c>
      <c r="C6" s="10" t="s">
        <v>17</v>
      </c>
      <c r="D6" s="10" t="s">
        <v>18</v>
      </c>
      <c r="E6" s="10" t="s">
        <v>13</v>
      </c>
      <c r="F6" s="16">
        <v>9.24528301886792</v>
      </c>
      <c r="G6" s="10">
        <f t="shared" ref="G6:G11" si="1">SUM(H6:N6)</f>
        <v>4.62</v>
      </c>
      <c r="H6" s="10">
        <f>VLOOKUP(B6,[1]项目奖补!$B$1:$U$65536,11,FALSE)</f>
        <v>0</v>
      </c>
      <c r="I6" s="10">
        <f>VLOOKUP(B6,[1]项目奖补!$B$1:$T$65536,12,FALSE)</f>
        <v>1.84</v>
      </c>
      <c r="J6" s="10">
        <f>VLOOKUP(B6,[1]项目奖补!$B$1:$U$65536,14,FALSE)</f>
        <v>0</v>
      </c>
      <c r="K6" s="10">
        <f>VLOOKUP(B6,[1]项目奖补!$B$1:$U$65536,15,FALSE)</f>
        <v>0</v>
      </c>
      <c r="L6" s="21">
        <f>VLOOKUP(B6,[1]项目奖补!$B$1:$U$65536,18,FALSE)</f>
        <v>0</v>
      </c>
      <c r="M6" s="21">
        <f>VLOOKUP(B6,[1]项目奖补!$B$1:$U$65536,19,FALSE)</f>
        <v>0.932</v>
      </c>
      <c r="N6" s="10">
        <f>VLOOKUP(B6,[1]项目奖补!$B$1:$U$65536,20,FALSE)</f>
        <v>1.848</v>
      </c>
      <c r="O6" s="10">
        <f t="shared" ref="O6:O11" si="2">SUM(L6:N6)</f>
        <v>2.78</v>
      </c>
    </row>
    <row r="7" ht="45" customHeight="1" spans="1:15">
      <c r="A7" s="8">
        <v>2</v>
      </c>
      <c r="B7" s="9" t="s">
        <v>19</v>
      </c>
      <c r="C7" s="10" t="s">
        <v>20</v>
      </c>
      <c r="D7" s="10" t="s">
        <v>21</v>
      </c>
      <c r="E7" s="10" t="s">
        <v>13</v>
      </c>
      <c r="F7" s="16">
        <v>91.1504424778761</v>
      </c>
      <c r="G7" s="10">
        <f t="shared" si="1"/>
        <v>45.57</v>
      </c>
      <c r="H7" s="10">
        <f>VLOOKUP(B7,[1]项目奖补!$B$1:$U$65536,11,FALSE)</f>
        <v>0</v>
      </c>
      <c r="I7" s="10">
        <f>VLOOKUP(B7,[1]项目奖补!$B$1:$T$65536,12,FALSE)</f>
        <v>23</v>
      </c>
      <c r="J7" s="10">
        <f>VLOOKUP(B7,[1]项目奖补!$B$1:$U$65536,14,FALSE)</f>
        <v>0</v>
      </c>
      <c r="K7" s="10">
        <f>VLOOKUP(B7,[1]项目奖补!$B$1:$U$65536,15,FALSE)</f>
        <v>34.5</v>
      </c>
      <c r="L7" s="21">
        <f>VLOOKUP(B7,[1]项目奖补!$B$1:$U$65536,18,FALSE)</f>
        <v>0</v>
      </c>
      <c r="M7" s="21">
        <f>VLOOKUP(B7,[1]项目奖补!$B$1:$U$65536,19,FALSE)</f>
        <v>-30.158</v>
      </c>
      <c r="N7" s="10">
        <f>VLOOKUP(B7,[1]项目奖补!$B$1:$U$65536,20,FALSE)</f>
        <v>18.228</v>
      </c>
      <c r="O7" s="10">
        <f t="shared" si="2"/>
        <v>-11.93</v>
      </c>
    </row>
    <row r="8" ht="45" customHeight="1" spans="1:15">
      <c r="A8" s="8">
        <v>3</v>
      </c>
      <c r="B8" s="9" t="s">
        <v>22</v>
      </c>
      <c r="C8" s="10" t="s">
        <v>23</v>
      </c>
      <c r="D8" s="10" t="s">
        <v>18</v>
      </c>
      <c r="E8" s="10" t="s">
        <v>13</v>
      </c>
      <c r="F8" s="16">
        <v>61.6296543663383</v>
      </c>
      <c r="G8" s="10">
        <f t="shared" si="1"/>
        <v>30</v>
      </c>
      <c r="H8" s="10">
        <f>VLOOKUP(B8,[1]项目奖补!$B$1:$U$65536,11,FALSE)</f>
        <v>0</v>
      </c>
      <c r="I8" s="10">
        <f>VLOOKUP(B8,[1]项目奖补!$B$1:$T$65536,12,FALSE)</f>
        <v>0</v>
      </c>
      <c r="J8" s="10">
        <f>VLOOKUP(B8,[1]项目奖补!$B$1:$U$65536,14,FALSE)</f>
        <v>0</v>
      </c>
      <c r="K8" s="10">
        <f>VLOOKUP(B8,[1]项目奖补!$B$1:$U$65536,15,FALSE)</f>
        <v>0</v>
      </c>
      <c r="L8" s="21">
        <f>VLOOKUP(B8,[1]项目奖补!$B$1:$U$65536,18,FALSE)</f>
        <v>0</v>
      </c>
      <c r="M8" s="21">
        <f>VLOOKUP(B8,[1]项目奖补!$B$1:$U$65536,19,FALSE)</f>
        <v>18</v>
      </c>
      <c r="N8" s="10">
        <f>VLOOKUP(B8,[1]项目奖补!$B$1:$U$65536,20,FALSE)</f>
        <v>12</v>
      </c>
      <c r="O8" s="10">
        <f t="shared" si="2"/>
        <v>30</v>
      </c>
    </row>
    <row r="9" ht="45" customHeight="1" spans="1:15">
      <c r="A9" s="8">
        <v>4</v>
      </c>
      <c r="B9" s="9" t="s">
        <v>24</v>
      </c>
      <c r="C9" s="10" t="s">
        <v>25</v>
      </c>
      <c r="D9" s="10" t="s">
        <v>18</v>
      </c>
      <c r="E9" s="10" t="s">
        <v>13</v>
      </c>
      <c r="F9" s="16">
        <v>39.0265486725664</v>
      </c>
      <c r="G9" s="10">
        <f t="shared" si="1"/>
        <v>19.51</v>
      </c>
      <c r="H9" s="10">
        <f>VLOOKUP(B9,[1]项目奖补!$B$1:$U$65536,11,FALSE)</f>
        <v>0</v>
      </c>
      <c r="I9" s="10">
        <f>VLOOKUP(B9,[1]项目奖补!$B$1:$T$65536,12,FALSE)</f>
        <v>0</v>
      </c>
      <c r="J9" s="10">
        <f>VLOOKUP(B9,[1]项目奖补!$B$1:$U$65536,14,FALSE)</f>
        <v>0</v>
      </c>
      <c r="K9" s="10">
        <f>VLOOKUP(B9,[1]项目奖补!$B$1:$U$65536,15,FALSE)</f>
        <v>0</v>
      </c>
      <c r="L9" s="21">
        <f>VLOOKUP(B9,[1]项目奖补!$B$1:$U$65536,18,FALSE)</f>
        <v>0</v>
      </c>
      <c r="M9" s="21">
        <f>VLOOKUP(B9,[1]项目奖补!$B$1:$U$65536,19,FALSE)</f>
        <v>11.706</v>
      </c>
      <c r="N9" s="10">
        <f>VLOOKUP(B9,[1]项目奖补!$B$1:$U$65536,20,FALSE)</f>
        <v>7.804</v>
      </c>
      <c r="O9" s="10">
        <f t="shared" si="2"/>
        <v>19.51</v>
      </c>
    </row>
    <row r="10" ht="45" customHeight="1" spans="1:15">
      <c r="A10" s="8">
        <v>5</v>
      </c>
      <c r="B10" s="9" t="s">
        <v>26</v>
      </c>
      <c r="C10" s="10" t="s">
        <v>27</v>
      </c>
      <c r="D10" s="10" t="s">
        <v>21</v>
      </c>
      <c r="E10" s="10" t="s">
        <v>13</v>
      </c>
      <c r="F10" s="16">
        <v>83.3345943396225</v>
      </c>
      <c r="G10" s="10">
        <f t="shared" si="1"/>
        <v>41.66</v>
      </c>
      <c r="H10" s="10">
        <f>VLOOKUP(B10,[1]项目奖补!$B$1:$U$65536,11,FALSE)</f>
        <v>0</v>
      </c>
      <c r="I10" s="10">
        <f>VLOOKUP(B10,[1]项目奖补!$B$1:$T$65536,12,FALSE)</f>
        <v>0</v>
      </c>
      <c r="J10" s="10">
        <f>VLOOKUP(B10,[1]项目奖补!$B$1:$U$65536,14,FALSE)</f>
        <v>0</v>
      </c>
      <c r="K10" s="10">
        <f>VLOOKUP(B10,[1]项目奖补!$B$1:$U$65536,15,FALSE)</f>
        <v>0</v>
      </c>
      <c r="L10" s="21">
        <f>VLOOKUP(B10,[1]项目奖补!$B$1:$U$65536,18,FALSE)</f>
        <v>0</v>
      </c>
      <c r="M10" s="21">
        <f>VLOOKUP(B10,[1]项目奖补!$B$1:$U$65536,19,FALSE)</f>
        <v>24.996</v>
      </c>
      <c r="N10" s="10">
        <f>VLOOKUP(B10,[1]项目奖补!$B$1:$U$65536,20,FALSE)</f>
        <v>16.664</v>
      </c>
      <c r="O10" s="10">
        <f t="shared" si="2"/>
        <v>41.66</v>
      </c>
    </row>
    <row r="11" ht="45" customHeight="1" spans="1:15">
      <c r="A11" s="8">
        <v>6</v>
      </c>
      <c r="B11" s="9" t="s">
        <v>28</v>
      </c>
      <c r="C11" s="10" t="s">
        <v>29</v>
      </c>
      <c r="D11" s="10" t="s">
        <v>18</v>
      </c>
      <c r="E11" s="10" t="s">
        <v>13</v>
      </c>
      <c r="F11" s="16">
        <v>34.1592920353982</v>
      </c>
      <c r="G11" s="10">
        <f t="shared" si="1"/>
        <v>17.07</v>
      </c>
      <c r="H11" s="10">
        <f>VLOOKUP(B11,[1]项目奖补!$B$1:$U$65536,11,FALSE)</f>
        <v>0</v>
      </c>
      <c r="I11" s="10">
        <f>VLOOKUP(B11,[1]项目奖补!$B$1:$T$65536,12,FALSE)</f>
        <v>0</v>
      </c>
      <c r="J11" s="10">
        <f>VLOOKUP(B11,[1]项目奖补!$B$1:$U$65536,14,FALSE)</f>
        <v>0</v>
      </c>
      <c r="K11" s="10">
        <f>VLOOKUP(B11,[1]项目奖补!$B$1:$U$65536,15,FALSE)</f>
        <v>0</v>
      </c>
      <c r="L11" s="21">
        <f>VLOOKUP(B11,[1]项目奖补!$B$1:$U$65536,18,FALSE)</f>
        <v>0</v>
      </c>
      <c r="M11" s="21">
        <f>VLOOKUP(B11,[1]项目奖补!$B$1:$U$65536,19,FALSE)</f>
        <v>10.242</v>
      </c>
      <c r="N11" s="10">
        <f>VLOOKUP(B11,[1]项目奖补!$B$1:$U$65536,20,FALSE)</f>
        <v>6.828</v>
      </c>
      <c r="O11" s="10">
        <f t="shared" si="2"/>
        <v>17.07</v>
      </c>
    </row>
  </sheetData>
  <autoFilter xmlns:etc="http://www.wps.cn/officeDocument/2017/etCustomData" ref="A5:O11" etc:filterBottomFollowUsedRange="0">
    <extLst/>
  </autoFilter>
  <mergeCells count="12">
    <mergeCell ref="A2:O2"/>
    <mergeCell ref="H3:I3"/>
    <mergeCell ref="J3:K3"/>
    <mergeCell ref="L3:O3"/>
    <mergeCell ref="A5:E5"/>
    <mergeCell ref="A3:A4"/>
    <mergeCell ref="B3:B4"/>
    <mergeCell ref="C3:C4"/>
    <mergeCell ref="D3:D4"/>
    <mergeCell ref="E3:E4"/>
    <mergeCell ref="F3:F4"/>
    <mergeCell ref="G3:G4"/>
  </mergeCells>
  <conditionalFormatting sqref="B6">
    <cfRule type="expression" dxfId="0" priority="10">
      <formula>$AA1047763&gt;$Z1047763</formula>
    </cfRule>
  </conditionalFormatting>
  <conditionalFormatting sqref="B7">
    <cfRule type="expression" dxfId="0" priority="11">
      <formula>$AA1047768&gt;$Z1047768</formula>
    </cfRule>
  </conditionalFormatting>
  <conditionalFormatting sqref="B8">
    <cfRule type="duplicateValues" dxfId="1" priority="8"/>
    <cfRule type="expression" dxfId="0" priority="12">
      <formula>$AA1047770&gt;$Z1047770</formula>
    </cfRule>
  </conditionalFormatting>
  <conditionalFormatting sqref="B9">
    <cfRule type="duplicateValues" dxfId="1" priority="7"/>
    <cfRule type="expression" dxfId="0" priority="13">
      <formula>$AA1047772&gt;$Z1047772</formula>
    </cfRule>
  </conditionalFormatting>
  <conditionalFormatting sqref="B10">
    <cfRule type="duplicateValues" dxfId="1" priority="6"/>
    <cfRule type="expression" dxfId="0" priority="14">
      <formula>$AA1047777&gt;$Z1047777</formula>
    </cfRule>
  </conditionalFormatting>
  <conditionalFormatting sqref="B11">
    <cfRule type="duplicateValues" dxfId="1" priority="4"/>
  </conditionalFormatting>
  <conditionalFormatting sqref="B6:B7">
    <cfRule type="duplicateValues" dxfId="1" priority="9"/>
  </conditionalFormatting>
  <conditionalFormatting sqref="C6:C11">
    <cfRule type="expression" dxfId="0" priority="5">
      <formula>$AA1047759&gt;$Z1047759</formula>
    </cfRule>
  </conditionalFormatting>
  <conditionalFormatting sqref="D6:D11">
    <cfRule type="expression" dxfId="0" priority="3">
      <formula>$AA1047759&gt;$Z1047759</formula>
    </cfRule>
  </conditionalFormatting>
  <conditionalFormatting sqref="E6:E11">
    <cfRule type="expression" dxfId="0" priority="2">
      <formula>$AA1047759&gt;$Z1047759</formula>
    </cfRule>
  </conditionalFormatting>
  <conditionalFormatting sqref="F6:F11">
    <cfRule type="expression" dxfId="0" priority="1">
      <formula>$AA1047784&gt;$Z1047784</formula>
    </cfRule>
  </conditionalFormatting>
  <conditionalFormatting sqref="G6:G11">
    <cfRule type="expression" dxfId="0" priority="48">
      <formula>$AB1047722&gt;$AA1047722</formula>
    </cfRule>
  </conditionalFormatting>
  <conditionalFormatting sqref="O6:O11">
    <cfRule type="expression" dxfId="0" priority="49">
      <formula>$AB1047722&gt;$AA1047722</formula>
    </cfRule>
  </conditionalFormatting>
  <conditionalFormatting sqref="H6:I11">
    <cfRule type="expression" dxfId="0" priority="50">
      <formula>$AB1047722&gt;$AA1047722</formula>
    </cfRule>
  </conditionalFormatting>
  <conditionalFormatting sqref="J6:K11">
    <cfRule type="expression" dxfId="0" priority="51">
      <formula>$AB1047722&gt;$AA1047722</formula>
    </cfRule>
  </conditionalFormatting>
  <dataValidations count="1">
    <dataValidation type="list" allowBlank="1" showInputMessage="1" showErrorMessage="1" sqref="E6:E11">
      <formula1>"省级,国家级,省和国家级"</formula1>
    </dataValidation>
  </dataValidations>
  <pageMargins left="0.25" right="0.25" top="0.75" bottom="0.75" header="0.298611111111111" footer="0.298611111111111"/>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2026-02-09T19:17:00Z</dcterms:created>
  <dcterms:modified xsi:type="dcterms:W3CDTF">2026-04-09T14:51:52Z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5F2BE69EC704A12AC3CD8569C3DAAE8D_41</vt:lpwstr>
  </property>
  <property fmtid="{D5CDD505-2E9C-101B-9397-08002B2CF9AE}" pid="3" name="KSOProductBuildVer">
    <vt:lpwstr>2052-12.9.0.21301</vt:lpwstr>
  </property>
  <property fmtid="{D5CDD505-2E9C-101B-9397-08002B2CF9AE}" pid="4" name="CalculationRule">
    <vt:i4>0</vt:i4>
  </property>
</Properties>
</file>